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8. November/"/>
    </mc:Choice>
  </mc:AlternateContent>
  <xr:revisionPtr revIDLastSave="5" documentId="8_{474BD98B-F126-46C8-A87A-EA5EB45EA867}" xr6:coauthVersionLast="46" xr6:coauthVersionMax="46" xr10:uidLastSave="{68AC8D7F-EBBC-490E-A9DA-F7E9B3A8A50B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1" l="1"/>
  <c r="E6" i="1"/>
  <c r="D6" i="1"/>
  <c r="E17" i="2"/>
  <c r="F16" i="1" l="1"/>
  <c r="F15" i="1" l="1"/>
  <c r="F14" i="1" l="1"/>
  <c r="F11" i="1" l="1"/>
  <c r="F12" i="1"/>
  <c r="F13" i="1"/>
  <c r="F10" i="1"/>
  <c r="E6" i="2"/>
  <c r="E5" i="2"/>
  <c r="F9" i="1" l="1"/>
  <c r="E8" i="2"/>
  <c r="E7" i="2"/>
  <c r="E11" i="2" l="1"/>
  <c r="E19" i="2" l="1"/>
  <c r="E20" i="2"/>
  <c r="E21" i="2"/>
  <c r="E18" i="2"/>
  <c r="E9" i="2"/>
  <c r="E10" i="2"/>
  <c r="E12" i="2"/>
  <c r="D25" i="2" l="1"/>
  <c r="E25" i="2" l="1"/>
  <c r="C25" i="2"/>
  <c r="F7" i="1" l="1"/>
  <c r="F8" i="1"/>
  <c r="D14" i="2" l="1"/>
  <c r="E5" i="1" s="1"/>
  <c r="C14" i="2"/>
  <c r="D5" i="1" s="1"/>
  <c r="F5" i="1" l="1"/>
  <c r="E14" i="2"/>
  <c r="E18" i="1"/>
  <c r="D18" i="1"/>
  <c r="F18" i="1" l="1"/>
</calcChain>
</file>

<file path=xl/sharedStrings.xml><?xml version="1.0" encoding="utf-8"?>
<sst xmlns="http://schemas.openxmlformats.org/spreadsheetml/2006/main" count="88" uniqueCount="72">
  <si>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</si>
  <si>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</si>
  <si>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</si>
  <si>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</si>
  <si>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</si>
  <si>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</si>
  <si>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</si>
  <si>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</si>
  <si>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</si>
  <si>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</si>
  <si>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</si>
  <si>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</si>
  <si>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</si>
  <si>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</si>
  <si>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</si>
  <si>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</si>
  <si>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</si>
  <si>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phone redirection</t>
  </si>
  <si>
    <t>.</t>
  </si>
  <si>
    <t>Adobe</t>
  </si>
  <si>
    <t>Paid</t>
  </si>
  <si>
    <t xml:space="preserve">Items Owed </t>
  </si>
  <si>
    <t>Clerk Expenses Owed</t>
  </si>
  <si>
    <t>Monthly employer pension contribution</t>
  </si>
  <si>
    <t>Uniserve</t>
  </si>
  <si>
    <t>Name</t>
  </si>
  <si>
    <t>Amount</t>
  </si>
  <si>
    <t>Sort Code</t>
  </si>
  <si>
    <t>Account No.</t>
  </si>
  <si>
    <t>Items Paid</t>
  </si>
  <si>
    <t>Zoom</t>
  </si>
  <si>
    <t>Monthly email and Microsoft Basic</t>
  </si>
  <si>
    <t>Salary October</t>
  </si>
  <si>
    <t>Safeplay</t>
  </si>
  <si>
    <t>Quarterly Inspection</t>
  </si>
  <si>
    <t>Urgent works to playgrounds</t>
  </si>
  <si>
    <t>BACS 01101</t>
  </si>
  <si>
    <t>BACS 01102</t>
  </si>
  <si>
    <t>BACS 01103</t>
  </si>
  <si>
    <t>BACS 01104</t>
  </si>
  <si>
    <t>BACS 01105</t>
  </si>
  <si>
    <t>BACS 01106</t>
  </si>
  <si>
    <t>BACS 01107</t>
  </si>
  <si>
    <t>BACS 01108</t>
  </si>
  <si>
    <t>BACS 01109</t>
  </si>
  <si>
    <t>BACS 01110</t>
  </si>
  <si>
    <t>BACS 01111</t>
  </si>
  <si>
    <t>Royal British Legion</t>
  </si>
  <si>
    <t>Paid 25/10/2020</t>
  </si>
  <si>
    <t>October subscription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</si>
  <si>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October 2020 expenses (paid in November)</t>
    </r>
  </si>
  <si>
    <t xml:space="preserve">Annual Donation </t>
  </si>
  <si>
    <t>Employee £75.51 Employer £56.63</t>
  </si>
  <si>
    <t>INV - 16764</t>
  </si>
  <si>
    <t>INV - 16710</t>
  </si>
  <si>
    <t xml:space="preserve">Royal Mail </t>
  </si>
  <si>
    <t>PO Box renewal</t>
  </si>
  <si>
    <t>INV - 1802292453</t>
  </si>
  <si>
    <t>PKF LittleJohn</t>
  </si>
  <si>
    <t>External Audit Fee</t>
  </si>
  <si>
    <t>Payment Schedule November for October Invoices 2020</t>
  </si>
  <si>
    <t xml:space="preserve">Autela Payroll </t>
  </si>
  <si>
    <t>Quaterly bill</t>
  </si>
  <si>
    <t xml:space="preserve">Westfield Bowls </t>
  </si>
  <si>
    <t>Grant approved Oct 2020</t>
  </si>
  <si>
    <t>BACS 01112</t>
  </si>
  <si>
    <t>Printer</t>
  </si>
  <si>
    <t>Order placed but not carried out as upgrading</t>
  </si>
  <si>
    <t>Clerk Expenses Paid</t>
  </si>
  <si>
    <t>BACS 01113</t>
  </si>
  <si>
    <t>Printer but need to upgrade to Xerox Mjulti Function printer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</si>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</sst>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14" fontId="0" fillId="0" borderId="16" xfId="0" applyNumberFormat="1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164" fontId="0" fillId="0" borderId="18" xfId="0" applyNumberFormat="1" applyFont="1" applyBorder="1" applyAlignment="1">
      <alignment horizontal="center" vertical="center"/>
    </xf>
    <xf numFmtId="164" fontId="0" fillId="0" borderId="20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8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4"/>
  <sheetViews>
    <sheetView tabSelected="1" workbookViewId="0">
      <selection activeCell="D5" sqref="D5"/>
    </sheetView>
  </sheetViews>
  <sheetFormatPr defaultColWidth="24.1796875" defaultRowHeight="19.5" customHeight="1" x14ac:dyDescent="0.35"/>
  <cols>
    <col min="1" max="1" width="16" style="12" customWidth="1"/>
    <col min="2" max="2" width="31.6328125" style="15" customWidth="1"/>
    <col min="3" max="3" width="10.26953125" style="23" customWidth="1"/>
    <col min="4" max="6" width="10.26953125" style="13" customWidth="1"/>
    <col min="7" max="7" width="19.08984375" style="28" customWidth="1"/>
    <col min="8" max="8" width="13.36328125" style="75" bestFit="1" customWidth="1"/>
    <col min="9" max="16384" width="24.1796875" style="12"/>
  </cols>
  <sheetData>
    <row r="1" spans="1:8" s="6" customFormat="1" ht="19.5" customHeight="1" x14ac:dyDescent="0.35">
      <c r="A1" s="6" t="s">
        <v>60</v>
      </c>
      <c r="B1" s="7"/>
      <c r="C1" s="19"/>
      <c r="D1" s="8"/>
      <c r="E1" s="8"/>
      <c r="F1" s="8"/>
      <c r="G1" s="27"/>
      <c r="H1" s="73"/>
    </row>
    <row r="3" spans="1:8" s="6" customFormat="1" ht="19.5" customHeight="1" x14ac:dyDescent="0.35">
      <c r="A3" s="9" t="s">
        <v>0</v>
      </c>
      <c r="B3" s="10" t="s">
        <v>1</v>
      </c>
      <c r="C3" s="20" t="s">
        <v>14</v>
      </c>
      <c r="D3" s="11" t="s">
        <v>2</v>
      </c>
      <c r="E3" s="11" t="s">
        <v>3</v>
      </c>
      <c r="F3" s="11" t="s">
        <v>4</v>
      </c>
      <c r="G3" s="10" t="s">
        <v>5</v>
      </c>
      <c r="H3" s="74" t="s">
        <v>20</v>
      </c>
    </row>
    <row r="4" spans="1:8" s="86" customFormat="1" ht="21.5" customHeight="1" x14ac:dyDescent="0.35">
      <c r="A4" s="80" t="s">
        <v>6</v>
      </c>
      <c r="B4" s="81" t="s">
        <v>32</v>
      </c>
      <c r="C4" s="82" t="s">
        <v>36</v>
      </c>
      <c r="D4" s="83" t="s">
        <v>71</v>
      </c>
      <c r="E4" s="83" t="s">
        <v>71</v>
      </c>
      <c r="F4" s="83" t="s">
        <v>71</v>
      </c>
      <c r="G4" s="81"/>
      <c r="H4" s="85" t="s">
        <v>48</v>
      </c>
    </row>
    <row r="5" spans="1:8" s="86" customFormat="1" ht="21.5" customHeight="1" x14ac:dyDescent="0.35">
      <c r="A5" s="80" t="s">
        <v>7</v>
      </c>
      <c r="B5" s="81" t="s">
        <v>22</v>
      </c>
      <c r="C5" s="82" t="s">
        <v>37</v>
      </c>
      <c r="D5" s="84">
        <f>'Clerk Expenses'!C14</f>
        <v>33.06</v>
      </c>
      <c r="E5" s="84">
        <f>'Clerk Expenses'!D14</f>
        <v>6.6099999999999994</v>
      </c>
      <c r="F5" s="84">
        <f t="shared" ref="F4:F5" si="0">D5+E5</f>
        <v>39.67</v>
      </c>
      <c r="G5" s="81"/>
      <c r="H5" s="85"/>
    </row>
    <row r="6" spans="1:8" s="86" customFormat="1" ht="45.5" customHeight="1" x14ac:dyDescent="0.35">
      <c r="A6" s="80" t="s">
        <v>7</v>
      </c>
      <c r="B6" s="81" t="s">
        <v>68</v>
      </c>
      <c r="C6" s="82" t="s">
        <v>38</v>
      </c>
      <c r="D6" s="84">
        <f>'Clerk Expenses'!C25</f>
        <v>269.82</v>
      </c>
      <c r="E6" s="84">
        <f>'Clerk Expenses'!D25</f>
        <v>53.96</v>
      </c>
      <c r="F6" s="84">
        <f>'Clerk Expenses'!E25</f>
        <v>323.77999999999997</v>
      </c>
      <c r="G6" s="81" t="s">
        <v>70</v>
      </c>
      <c r="H6" s="85"/>
    </row>
    <row r="7" spans="1:8" s="86" customFormat="1" ht="21.5" customHeight="1" x14ac:dyDescent="0.35">
      <c r="A7" s="80" t="s">
        <v>15</v>
      </c>
      <c r="B7" s="81" t="s">
        <v>17</v>
      </c>
      <c r="C7" s="82" t="s">
        <v>39</v>
      </c>
      <c r="D7" s="84">
        <v>14.97</v>
      </c>
      <c r="E7" s="84">
        <v>2.99</v>
      </c>
      <c r="F7" s="84">
        <f t="shared" ref="F7:F16" si="1">D7+E7</f>
        <v>17.96</v>
      </c>
      <c r="G7" s="81"/>
      <c r="H7" s="85"/>
    </row>
    <row r="8" spans="1:8" s="86" customFormat="1" ht="28.5" customHeight="1" x14ac:dyDescent="0.35">
      <c r="A8" s="80" t="s">
        <v>16</v>
      </c>
      <c r="B8" s="81" t="s">
        <v>23</v>
      </c>
      <c r="C8" s="82" t="s">
        <v>40</v>
      </c>
      <c r="D8" s="84">
        <v>132.13999999999999</v>
      </c>
      <c r="E8" s="84">
        <v>0</v>
      </c>
      <c r="F8" s="84">
        <f t="shared" si="1"/>
        <v>132.13999999999999</v>
      </c>
      <c r="G8" s="81" t="s">
        <v>52</v>
      </c>
      <c r="H8" s="85"/>
    </row>
    <row r="9" spans="1:8" s="86" customFormat="1" ht="28.5" customHeight="1" x14ac:dyDescent="0.35">
      <c r="A9" s="80" t="s">
        <v>24</v>
      </c>
      <c r="B9" s="81" t="s">
        <v>31</v>
      </c>
      <c r="C9" s="82" t="s">
        <v>41</v>
      </c>
      <c r="D9" s="84">
        <v>49.4</v>
      </c>
      <c r="E9" s="84">
        <v>9.8800000000000008</v>
      </c>
      <c r="F9" s="84">
        <f t="shared" si="1"/>
        <v>59.28</v>
      </c>
      <c r="G9" s="81"/>
      <c r="H9" s="85"/>
    </row>
    <row r="10" spans="1:8" s="86" customFormat="1" ht="32" customHeight="1" x14ac:dyDescent="0.35">
      <c r="A10" s="81" t="s">
        <v>47</v>
      </c>
      <c r="B10" s="81" t="s">
        <v>51</v>
      </c>
      <c r="C10" s="82" t="s">
        <v>42</v>
      </c>
      <c r="D10" s="87">
        <v>500</v>
      </c>
      <c r="E10" s="87">
        <v>0</v>
      </c>
      <c r="F10" s="84">
        <f t="shared" si="1"/>
        <v>500</v>
      </c>
      <c r="G10" s="81"/>
      <c r="H10" s="88"/>
    </row>
    <row r="11" spans="1:8" s="86" customFormat="1" ht="30" customHeight="1" x14ac:dyDescent="0.35">
      <c r="A11" s="80" t="s">
        <v>33</v>
      </c>
      <c r="B11" s="81" t="s">
        <v>34</v>
      </c>
      <c r="C11" s="82" t="s">
        <v>43</v>
      </c>
      <c r="D11" s="84">
        <v>100</v>
      </c>
      <c r="E11" s="87">
        <v>20</v>
      </c>
      <c r="F11" s="84">
        <f t="shared" si="1"/>
        <v>120</v>
      </c>
      <c r="G11" s="81" t="s">
        <v>53</v>
      </c>
      <c r="H11" s="88"/>
    </row>
    <row r="12" spans="1:8" s="86" customFormat="1" ht="23" customHeight="1" x14ac:dyDescent="0.35">
      <c r="A12" s="80" t="s">
        <v>33</v>
      </c>
      <c r="B12" s="81" t="s">
        <v>35</v>
      </c>
      <c r="C12" s="82" t="s">
        <v>44</v>
      </c>
      <c r="D12" s="84">
        <v>838</v>
      </c>
      <c r="E12" s="87">
        <v>167.6</v>
      </c>
      <c r="F12" s="84">
        <f t="shared" si="1"/>
        <v>1005.6</v>
      </c>
      <c r="G12" s="81" t="s">
        <v>54</v>
      </c>
      <c r="H12" s="88"/>
    </row>
    <row r="13" spans="1:8" s="86" customFormat="1" ht="22.5" customHeight="1" x14ac:dyDescent="0.35">
      <c r="A13" s="80" t="s">
        <v>55</v>
      </c>
      <c r="B13" s="81" t="s">
        <v>56</v>
      </c>
      <c r="C13" s="82" t="s">
        <v>45</v>
      </c>
      <c r="D13" s="84">
        <v>293.75</v>
      </c>
      <c r="E13" s="87">
        <v>58.75</v>
      </c>
      <c r="F13" s="84">
        <f t="shared" si="1"/>
        <v>352.5</v>
      </c>
      <c r="G13" s="81" t="s">
        <v>57</v>
      </c>
      <c r="H13" s="85"/>
    </row>
    <row r="14" spans="1:8" s="86" customFormat="1" ht="22.5" customHeight="1" x14ac:dyDescent="0.35">
      <c r="A14" s="80" t="s">
        <v>58</v>
      </c>
      <c r="B14" s="81" t="s">
        <v>59</v>
      </c>
      <c r="C14" s="82" t="s">
        <v>46</v>
      </c>
      <c r="D14" s="84">
        <v>200</v>
      </c>
      <c r="E14" s="87">
        <v>40</v>
      </c>
      <c r="F14" s="84">
        <f t="shared" si="1"/>
        <v>240</v>
      </c>
      <c r="G14" s="81"/>
      <c r="H14" s="85"/>
    </row>
    <row r="15" spans="1:8" s="86" customFormat="1" ht="22.5" customHeight="1" x14ac:dyDescent="0.35">
      <c r="A15" s="80" t="s">
        <v>61</v>
      </c>
      <c r="B15" s="81" t="s">
        <v>62</v>
      </c>
      <c r="C15" s="82" t="s">
        <v>65</v>
      </c>
      <c r="D15" s="84">
        <v>69.31</v>
      </c>
      <c r="E15" s="87">
        <v>0</v>
      </c>
      <c r="F15" s="84">
        <f t="shared" si="1"/>
        <v>69.31</v>
      </c>
      <c r="G15" s="81"/>
      <c r="H15" s="85"/>
    </row>
    <row r="16" spans="1:8" s="86" customFormat="1" ht="22.5" customHeight="1" x14ac:dyDescent="0.35">
      <c r="A16" s="80" t="s">
        <v>63</v>
      </c>
      <c r="B16" s="81" t="s">
        <v>64</v>
      </c>
      <c r="C16" s="82" t="s">
        <v>69</v>
      </c>
      <c r="D16" s="84">
        <v>2500</v>
      </c>
      <c r="E16" s="87">
        <v>0</v>
      </c>
      <c r="F16" s="84">
        <f t="shared" si="1"/>
        <v>2500</v>
      </c>
      <c r="G16" s="81"/>
      <c r="H16" s="85"/>
    </row>
    <row r="17" spans="1:8" ht="19.5" customHeight="1" x14ac:dyDescent="0.35">
      <c r="A17" s="52"/>
      <c r="B17" s="28"/>
      <c r="C17" s="53"/>
      <c r="D17" s="54"/>
      <c r="E17" s="55"/>
      <c r="F17" s="54"/>
    </row>
    <row r="18" spans="1:8" s="6" customFormat="1" ht="19.5" customHeight="1" x14ac:dyDescent="0.35">
      <c r="A18" s="89" t="s">
        <v>11</v>
      </c>
      <c r="B18" s="89"/>
      <c r="C18" s="89"/>
      <c r="D18" s="11">
        <f>SUM(D4:D16)</f>
        <v>5000.45</v>
      </c>
      <c r="E18" s="11">
        <f>SUM(E4:E16)</f>
        <v>359.78999999999996</v>
      </c>
      <c r="F18" s="11">
        <f>SUM(F4:F16)</f>
        <v>5360.24</v>
      </c>
      <c r="G18" s="27"/>
      <c r="H18" s="73"/>
    </row>
    <row r="19" spans="1:8" ht="19.5" customHeight="1" x14ac:dyDescent="0.35">
      <c r="B19" s="14"/>
      <c r="C19" s="21"/>
    </row>
    <row r="20" spans="1:8" ht="19.5" customHeight="1" x14ac:dyDescent="0.35">
      <c r="A20" s="18" t="s">
        <v>12</v>
      </c>
      <c r="B20" s="16"/>
      <c r="C20" s="22"/>
      <c r="D20" s="17" t="s">
        <v>18</v>
      </c>
      <c r="E20" s="17"/>
    </row>
    <row r="21" spans="1:8" ht="19.5" customHeight="1" x14ac:dyDescent="0.35">
      <c r="A21" s="18"/>
    </row>
    <row r="22" spans="1:8" ht="19.5" customHeight="1" x14ac:dyDescent="0.35">
      <c r="A22" s="18" t="s">
        <v>13</v>
      </c>
      <c r="B22" s="16"/>
      <c r="C22" s="22"/>
      <c r="D22" s="17"/>
      <c r="E22" s="17"/>
    </row>
    <row r="23" spans="1:8" ht="19.5" customHeight="1" x14ac:dyDescent="0.35">
      <c r="A23" s="6"/>
    </row>
    <row r="24" spans="1:8" ht="19.5" customHeight="1" x14ac:dyDescent="0.35">
      <c r="A24" s="6"/>
    </row>
  </sheetData>
  <mergeCells count="1">
    <mergeCell ref="A18:C18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16" workbookViewId="0">
      <selection activeCell="A7" sqref="A7:XFD8"/>
    </sheetView>
  </sheetViews>
  <sheetFormatPr defaultRowHeight="18.5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1" bestFit="1" customWidth="1"/>
    <col min="7" max="16384" width="8.7265625" style="3"/>
  </cols>
  <sheetData>
    <row r="1" spans="1:7" ht="18.5" customHeight="1" x14ac:dyDescent="0.35">
      <c r="A1" s="3" t="s">
        <v>10</v>
      </c>
    </row>
    <row r="2" spans="1:7" ht="18.5" customHeight="1" x14ac:dyDescent="0.35">
      <c r="A2" s="3" t="s">
        <v>50</v>
      </c>
    </row>
    <row r="3" spans="1:7" ht="18.5" customHeight="1" thickBot="1" x14ac:dyDescent="0.4"/>
    <row r="4" spans="1:7" s="1" customFormat="1" ht="18.5" customHeight="1" thickBot="1" x14ac:dyDescent="0.4">
      <c r="A4" s="33" t="s">
        <v>1</v>
      </c>
      <c r="B4" s="35" t="s">
        <v>5</v>
      </c>
      <c r="C4" s="38" t="s">
        <v>8</v>
      </c>
      <c r="D4" s="34" t="s">
        <v>3</v>
      </c>
      <c r="E4" s="44" t="s">
        <v>9</v>
      </c>
      <c r="F4" s="47" t="s">
        <v>20</v>
      </c>
    </row>
    <row r="5" spans="1:7" ht="18.5" customHeight="1" x14ac:dyDescent="0.35">
      <c r="A5" s="30" t="s">
        <v>30</v>
      </c>
      <c r="B5" s="36" t="s">
        <v>49</v>
      </c>
      <c r="C5" s="78">
        <v>21.07</v>
      </c>
      <c r="D5" s="79">
        <v>4.21</v>
      </c>
      <c r="E5" s="79">
        <f>SUM(C5:D5)</f>
        <v>25.28</v>
      </c>
      <c r="F5" s="50"/>
    </row>
    <row r="6" spans="1:7" ht="18.5" customHeight="1" x14ac:dyDescent="0.35">
      <c r="A6" s="30" t="s">
        <v>19</v>
      </c>
      <c r="B6" s="36" t="s">
        <v>49</v>
      </c>
      <c r="C6" s="76">
        <v>11.99</v>
      </c>
      <c r="D6" s="77">
        <v>2.4</v>
      </c>
      <c r="E6" s="77">
        <f t="shared" ref="E6" si="0">SUM(C6:D6)</f>
        <v>14.39</v>
      </c>
      <c r="F6" s="50"/>
    </row>
    <row r="7" spans="1:7" ht="18.5" customHeight="1" x14ac:dyDescent="0.35">
      <c r="A7" s="30"/>
      <c r="B7" s="36"/>
      <c r="C7" s="78">
        <v>0</v>
      </c>
      <c r="D7" s="79">
        <v>0</v>
      </c>
      <c r="E7" s="79">
        <f>SUM(C7:D7)</f>
        <v>0</v>
      </c>
      <c r="F7" s="50"/>
    </row>
    <row r="8" spans="1:7" ht="18.5" customHeight="1" x14ac:dyDescent="0.35">
      <c r="A8" s="30"/>
      <c r="B8" s="36"/>
      <c r="C8" s="76">
        <v>0</v>
      </c>
      <c r="D8" s="77">
        <v>0</v>
      </c>
      <c r="E8" s="77">
        <f t="shared" ref="E8" si="1">SUM(C8:D8)</f>
        <v>0</v>
      </c>
      <c r="F8" s="50"/>
    </row>
    <row r="9" spans="1:7" ht="18.5" customHeight="1" x14ac:dyDescent="0.35">
      <c r="A9" s="30"/>
      <c r="B9" s="36"/>
      <c r="C9" s="39">
        <v>0</v>
      </c>
      <c r="D9" s="4">
        <v>0</v>
      </c>
      <c r="E9" s="4">
        <f t="shared" ref="E9:E12" si="2">SUM(C9:D9)</f>
        <v>0</v>
      </c>
      <c r="F9" s="50"/>
    </row>
    <row r="10" spans="1:7" ht="18.5" customHeight="1" x14ac:dyDescent="0.35">
      <c r="A10" s="30"/>
      <c r="B10" s="36"/>
      <c r="C10" s="39">
        <v>0</v>
      </c>
      <c r="D10" s="4">
        <v>0</v>
      </c>
      <c r="E10" s="4">
        <f t="shared" si="2"/>
        <v>0</v>
      </c>
      <c r="F10" s="50"/>
    </row>
    <row r="11" spans="1:7" ht="18.5" customHeight="1" x14ac:dyDescent="0.35">
      <c r="A11" s="56"/>
      <c r="B11" s="57"/>
      <c r="C11" s="58">
        <v>0</v>
      </c>
      <c r="D11" s="59">
        <v>0</v>
      </c>
      <c r="E11" s="59">
        <f t="shared" si="2"/>
        <v>0</v>
      </c>
      <c r="F11" s="60"/>
    </row>
    <row r="12" spans="1:7" ht="18.5" customHeight="1" thickBot="1" x14ac:dyDescent="0.4">
      <c r="A12" s="31"/>
      <c r="B12" s="37"/>
      <c r="C12" s="40">
        <v>0</v>
      </c>
      <c r="D12" s="32">
        <v>0</v>
      </c>
      <c r="E12" s="32">
        <f t="shared" si="2"/>
        <v>0</v>
      </c>
      <c r="F12" s="51"/>
    </row>
    <row r="13" spans="1:7" ht="18.5" customHeight="1" thickBot="1" x14ac:dyDescent="0.4"/>
    <row r="14" spans="1:7" s="1" customFormat="1" ht="18.5" customHeight="1" thickBot="1" x14ac:dyDescent="0.4">
      <c r="A14" s="1" t="s">
        <v>29</v>
      </c>
      <c r="C14" s="29">
        <f>SUM(C5:C13)</f>
        <v>33.06</v>
      </c>
      <c r="D14" s="29">
        <f>SUM(D5:D13)</f>
        <v>6.6099999999999994</v>
      </c>
      <c r="E14" s="29">
        <f>SUM(E5:E13)</f>
        <v>39.67</v>
      </c>
      <c r="F14" s="42"/>
    </row>
    <row r="15" spans="1:7" s="24" customFormat="1" ht="18.5" customHeight="1" thickBot="1" x14ac:dyDescent="0.4">
      <c r="C15" s="26"/>
      <c r="D15" s="26"/>
      <c r="E15" s="26"/>
      <c r="F15" s="43"/>
    </row>
    <row r="16" spans="1:7" s="24" customFormat="1" ht="18.5" customHeight="1" thickBot="1" x14ac:dyDescent="0.4">
      <c r="A16" s="33" t="s">
        <v>1</v>
      </c>
      <c r="B16" s="35" t="s">
        <v>5</v>
      </c>
      <c r="C16" s="38" t="s">
        <v>8</v>
      </c>
      <c r="D16" s="34" t="s">
        <v>3</v>
      </c>
      <c r="E16" s="44" t="s">
        <v>9</v>
      </c>
      <c r="F16" s="47" t="s">
        <v>20</v>
      </c>
      <c r="G16" s="25"/>
    </row>
    <row r="17" spans="1:6" ht="18.5" customHeight="1" x14ac:dyDescent="0.35">
      <c r="A17" s="30" t="s">
        <v>66</v>
      </c>
      <c r="B17" s="36" t="s">
        <v>67</v>
      </c>
      <c r="C17" s="39">
        <v>269.82</v>
      </c>
      <c r="D17" s="4">
        <v>53.96</v>
      </c>
      <c r="E17" s="4">
        <f t="shared" ref="E17" si="3">SUM(C17:D17)</f>
        <v>323.77999999999997</v>
      </c>
      <c r="F17" s="50"/>
    </row>
    <row r="18" spans="1:6" ht="18.5" customHeight="1" x14ac:dyDescent="0.35">
      <c r="A18" s="30"/>
      <c r="B18" s="36"/>
      <c r="C18" s="39">
        <v>0</v>
      </c>
      <c r="D18" s="4">
        <v>0</v>
      </c>
      <c r="E18" s="45">
        <f>D18+C18</f>
        <v>0</v>
      </c>
      <c r="F18" s="48"/>
    </row>
    <row r="19" spans="1:6" ht="18.5" customHeight="1" x14ac:dyDescent="0.35">
      <c r="A19" s="30"/>
      <c r="B19" s="36"/>
      <c r="C19" s="39">
        <v>0</v>
      </c>
      <c r="D19" s="4">
        <v>0</v>
      </c>
      <c r="E19" s="45">
        <f t="shared" ref="E19:E21" si="4">D19+C19</f>
        <v>0</v>
      </c>
      <c r="F19" s="48"/>
    </row>
    <row r="20" spans="1:6" ht="18.5" customHeight="1" x14ac:dyDescent="0.35">
      <c r="A20" s="30"/>
      <c r="B20" s="36"/>
      <c r="C20" s="39">
        <v>0</v>
      </c>
      <c r="D20" s="4">
        <v>0</v>
      </c>
      <c r="E20" s="45">
        <f t="shared" si="4"/>
        <v>0</v>
      </c>
      <c r="F20" s="48"/>
    </row>
    <row r="21" spans="1:6" ht="18.5" customHeight="1" x14ac:dyDescent="0.35">
      <c r="A21" s="30"/>
      <c r="B21" s="36"/>
      <c r="C21" s="39">
        <v>0</v>
      </c>
      <c r="D21" s="4">
        <v>0</v>
      </c>
      <c r="E21" s="45">
        <f t="shared" si="4"/>
        <v>0</v>
      </c>
      <c r="F21" s="48"/>
    </row>
    <row r="22" spans="1:6" ht="18.5" customHeight="1" x14ac:dyDescent="0.35">
      <c r="A22" s="30"/>
      <c r="B22" s="36"/>
      <c r="C22" s="39"/>
      <c r="D22" s="4"/>
      <c r="E22" s="45"/>
      <c r="F22" s="48"/>
    </row>
    <row r="23" spans="1:6" ht="18.5" customHeight="1" thickBot="1" x14ac:dyDescent="0.4">
      <c r="A23" s="31"/>
      <c r="B23" s="37"/>
      <c r="C23" s="40"/>
      <c r="D23" s="32"/>
      <c r="E23" s="46"/>
      <c r="F23" s="49"/>
    </row>
    <row r="24" spans="1:6" ht="18.5" customHeight="1" thickBot="1" x14ac:dyDescent="0.4"/>
    <row r="25" spans="1:6" ht="18.5" customHeight="1" thickBot="1" x14ac:dyDescent="0.4">
      <c r="A25" s="1" t="s">
        <v>21</v>
      </c>
      <c r="B25" s="1"/>
      <c r="C25" s="2">
        <f>SUM(C17:C24)</f>
        <v>269.82</v>
      </c>
      <c r="D25" s="2">
        <f>SUM(D17:D24)</f>
        <v>53.96</v>
      </c>
      <c r="E25" s="29">
        <f>SUM(E17:E24)</f>
        <v>323.77999999999997</v>
      </c>
      <c r="F25" s="42"/>
    </row>
  </sheetData>
  <pageMargins left="0.7" right="0.7" top="0.75" bottom="0.75" header="0.3" footer="0.3"/>
  <pageSetup paperSize="9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08984375" customWidth="1"/>
    <col min="2" max="2" width="46.453125" customWidth="1"/>
    <col min="3" max="3" width="12.54296875" style="62" customWidth="1"/>
    <col min="4" max="4" width="12.54296875" style="64" customWidth="1"/>
    <col min="5" max="5" width="12.54296875" style="63" customWidth="1"/>
  </cols>
  <sheetData>
    <row r="1" spans="1:5" s="61" customFormat="1" x14ac:dyDescent="0.35">
      <c r="A1" s="65" t="s">
        <v>25</v>
      </c>
      <c r="B1" s="65" t="s">
        <v>1</v>
      </c>
      <c r="C1" s="66" t="s">
        <v>26</v>
      </c>
      <c r="D1" s="67" t="s">
        <v>27</v>
      </c>
      <c r="E1" s="68" t="s">
        <v>28</v>
      </c>
    </row>
    <row r="2" spans="1:5" x14ac:dyDescent="0.35">
      <c r="A2" s="69"/>
      <c r="B2" s="69"/>
      <c r="C2" s="70"/>
      <c r="D2" s="71"/>
      <c r="E2" s="72"/>
    </row>
    <row r="3" spans="1:5" x14ac:dyDescent="0.35">
      <c r="A3" s="69"/>
      <c r="B3" s="69"/>
      <c r="C3" s="70"/>
      <c r="D3" s="71"/>
      <c r="E3" s="72"/>
    </row>
    <row r="4" spans="1:5" x14ac:dyDescent="0.35">
      <c r="A4" s="69"/>
      <c r="B4" s="69"/>
      <c r="C4" s="70"/>
      <c r="D4" s="72"/>
      <c r="E4" s="72"/>
    </row>
    <row r="5" spans="1:5" x14ac:dyDescent="0.35">
      <c r="A5" s="69"/>
      <c r="B5" s="69"/>
      <c r="C5" s="70"/>
      <c r="D5" s="72"/>
      <c r="E5" s="72"/>
    </row>
    <row r="6" spans="1:5" x14ac:dyDescent="0.35">
      <c r="A6" s="69"/>
      <c r="B6" s="69"/>
      <c r="C6" s="70"/>
      <c r="D6" s="71"/>
      <c r="E6" s="7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4c740c0-5182-4bb8-83c4-72d9e46c84f5"/>
    <ds:schemaRef ds:uri="http://purl.org/dc/dcmitype/"/>
    <ds:schemaRef ds:uri="http://schemas.microsoft.com/office/infopath/2007/PartnerControls"/>
    <ds:schemaRef ds:uri="http://schemas.microsoft.com/office/2006/documentManagement/types"/>
    <ds:schemaRef ds:uri="ebe34a3c-d2e7-44f0-97b5-b6d7363974a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</cp:lastModifiedBy>
  <cp:lastPrinted>2020-11-05T17:38:14Z</cp:lastPrinted>
  <dcterms:created xsi:type="dcterms:W3CDTF">2019-08-08T10:49:15Z</dcterms:created>
  <dcterms:modified xsi:type="dcterms:W3CDTF">2021-01-12T16:36:48Z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