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1-22 Finances/2. May 2021/"/>
    </mc:Choice>
  </mc:AlternateContent>
  <xr:revisionPtr revIDLastSave="0" documentId="8_{FD37ADF9-6604-4F0C-814D-42655B084352}" xr6:coauthVersionLast="47" xr6:coauthVersionMax="47" xr10:uidLastSave="{00000000-0000-0000-0000-000000000000}"/>
  <bookViews>
    <workbookView xWindow="-110" yWindow="-110" windowWidth="19420" windowHeight="10420" tabRatio="602" activeTab="1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E7" i="1"/>
  <c r="D7" i="1"/>
  <c r="E8" i="2"/>
  <c r="E9" i="2"/>
  <c r="F7" i="1" l="1"/>
  <c r="F8" i="1"/>
  <c r="F9" i="1"/>
  <c r="F15" i="1"/>
  <c r="F16" i="1"/>
  <c r="E18" i="2"/>
  <c r="E17" i="2"/>
  <c r="D7" i="2"/>
  <c r="C7" i="2"/>
  <c r="E7" i="2"/>
  <c r="E19" i="2"/>
  <c r="E20" i="2"/>
  <c r="E21" i="2"/>
  <c r="E6" i="2" l="1"/>
  <c r="E5" i="2"/>
  <c r="D25" i="2" l="1"/>
  <c r="E25" i="2" l="1"/>
  <c r="C25" i="2"/>
  <c r="D14" i="2" l="1"/>
  <c r="E6" i="1" s="1"/>
  <c r="E18" i="1" s="1"/>
  <c r="C14" i="2"/>
  <c r="D6" i="1" s="1"/>
  <c r="D18" i="1" s="1"/>
  <c r="F6" i="1" l="1"/>
  <c r="F18" i="1" s="1"/>
  <c r="E14" i="2"/>
</calcChain>
</file>

<file path=xl/sharedStrings.xml><?xml version="1.0" encoding="utf-8"?>
<sst xmlns="http://schemas.openxmlformats.org/spreadsheetml/2006/main" count="74" uniqueCount="61">
  <si>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</si>
  <si>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</si>
  <si>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</si>
  <si>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</si>
  <si>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</si>
  <si>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</si>
  <si>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</si>
  <si>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</si>
  <si>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</si>
  <si>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</si>
  <si>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</si>
  <si>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</si>
  <si>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</si>
  <si>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</si>
  <si>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Total Payments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</si>
  <si>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</si>
  <si>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</si>
  <si>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</si>
  <si>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</si>
  <si>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</si>
  <si>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Zoom</t>
  </si>
  <si>
    <t>Adobe</t>
  </si>
  <si>
    <t>Items Owed</t>
  </si>
  <si>
    <t>Items Paid</t>
  </si>
  <si>
    <t>Name</t>
  </si>
  <si>
    <t>Amount</t>
  </si>
  <si>
    <t>Sort Code</t>
  </si>
  <si>
    <t>Account No.</t>
  </si>
  <si>
    <t>Adobe In-Design</t>
  </si>
  <si>
    <t>Direct Debit</t>
  </si>
  <si>
    <t>Clerk April Expenses Owed</t>
  </si>
  <si>
    <t>May Subscription</t>
  </si>
  <si>
    <t>1 x 0.5 metre banners</t>
  </si>
  <si>
    <t>May subscription</t>
  </si>
  <si>
    <t>Salary May</t>
  </si>
  <si>
    <t>BACS 00501</t>
  </si>
  <si>
    <t>BACS 00502</t>
  </si>
  <si>
    <t>BACS 00504</t>
  </si>
  <si>
    <t>SafePlay Playground Ltd</t>
  </si>
  <si>
    <t>Quarterly inspection</t>
  </si>
  <si>
    <t>SLCC Membership</t>
  </si>
  <si>
    <t>Instant Print</t>
  </si>
  <si>
    <t>1000 flyers</t>
  </si>
  <si>
    <t>Vinyl Banners</t>
  </si>
  <si>
    <t>4 x banners</t>
  </si>
  <si>
    <r>
      <rPr>
        <b/>
        <sz val="11"/>
        <color theme="1"/>
        <rFont val="Calibri"/>
        <family val="2"/>
        <scheme val="minor"/>
      </rPr>
      <t>Date:May</t>
    </r>
    <r>
      <rPr>
        <sz val="11"/>
        <color theme="1"/>
        <rFont val="Calibri"/>
        <family val="2"/>
        <scheme val="minor"/>
      </rPr>
      <t xml:space="preserve"> Expenses 2021</t>
    </r>
  </si>
  <si>
    <t>Annual Membership</t>
  </si>
  <si>
    <t>BACS 00503</t>
  </si>
  <si>
    <t>Employee £73.51 Employer £55.13</t>
  </si>
  <si>
    <t xml:space="preserve">May 2021 Payment Schedule </t>
  </si>
  <si>
    <t>D/D 00501</t>
  </si>
  <si>
    <t>D/D 00502</t>
  </si>
  <si>
    <t>BACS 00505</t>
  </si>
  <si>
    <t xml:space="preserve">Unity Bank Payments </t>
  </si>
  <si>
    <t>Lloyd Bank Direct Debits</t>
  </si>
  <si>
    <t>Lloyd Bank Payments</t>
  </si>
  <si>
    <t>Clark April Expenses Paid</t>
  </si>
  <si>
    <t>Cllr Signature</t>
  </si>
  <si>
    <t>BACS 00506</t>
  </si>
  <si>
    <t>HMRC Payment</t>
  </si>
  <si>
    <t>2020/21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</si>
</sst>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164" fontId="0" fillId="0" borderId="16" xfId="0" applyNumberFormat="1" applyFont="1" applyBorder="1" applyAlignment="1">
      <alignment horizontal="center" vertical="center"/>
    </xf>
    <xf numFmtId="164" fontId="0" fillId="0" borderId="18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Font="1" applyBorder="1" applyAlignment="1">
      <alignment vertical="center" wrapText="1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7" xfId="0" applyNumberFormat="1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3" xfId="1" applyFont="1" applyBorder="1" applyAlignment="1">
      <alignment vertical="center"/>
    </xf>
    <xf numFmtId="164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4"/>
  <sheetViews>
    <sheetView topLeftCell="A10" workbookViewId="0">
      <selection activeCell="C10" sqref="C10"/>
    </sheetView>
  </sheetViews>
  <sheetFormatPr defaultColWidth="24.1796875" defaultRowHeight="19.5" customHeight="1" x14ac:dyDescent="0.35"/>
  <cols>
    <col min="1" max="1" width="19.6328125" style="11" customWidth="1"/>
    <col min="2" max="2" width="33.6328125" style="14" customWidth="1"/>
    <col min="3" max="3" width="10.26953125" style="22" customWidth="1"/>
    <col min="4" max="6" width="10.26953125" style="12" customWidth="1"/>
    <col min="7" max="7" width="19.1796875" style="27" customWidth="1"/>
    <col min="8" max="8" width="14.26953125" style="71" customWidth="1"/>
    <col min="9" max="16384" width="24.1796875" style="11"/>
  </cols>
  <sheetData>
    <row r="1" spans="1:8" s="6" customFormat="1" ht="19.5" customHeight="1" x14ac:dyDescent="0.35">
      <c r="A1" s="6" t="s">
        <v>49</v>
      </c>
      <c r="B1" s="7"/>
      <c r="C1" s="18"/>
      <c r="D1" s="8"/>
      <c r="E1" s="8"/>
      <c r="F1" s="8"/>
      <c r="G1" s="26"/>
      <c r="H1" s="69"/>
    </row>
    <row r="3" spans="1:8" s="6" customFormat="1" ht="19.5" customHeight="1" x14ac:dyDescent="0.35">
      <c r="A3" s="89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  <c r="H3" s="70" t="s">
        <v>7</v>
      </c>
    </row>
    <row r="4" spans="1:8" s="6" customFormat="1" ht="17" customHeight="1" x14ac:dyDescent="0.35">
      <c r="A4" s="94" t="s">
        <v>53</v>
      </c>
      <c r="B4" s="95"/>
      <c r="C4" s="95"/>
      <c r="D4" s="95"/>
      <c r="E4" s="95"/>
      <c r="F4" s="95"/>
      <c r="G4" s="95"/>
      <c r="H4" s="96"/>
    </row>
    <row r="5" spans="1:8" s="82" customFormat="1" ht="23" customHeight="1" x14ac:dyDescent="0.35">
      <c r="A5" s="76" t="s">
        <v>8</v>
      </c>
      <c r="B5" s="77" t="s">
        <v>34</v>
      </c>
      <c r="C5" s="78" t="s">
        <v>35</v>
      </c>
      <c r="D5" s="79">
        <v>1381.65</v>
      </c>
      <c r="E5" s="79">
        <v>0</v>
      </c>
      <c r="F5" s="79">
        <v>1381.65</v>
      </c>
      <c r="G5" s="77"/>
      <c r="H5" s="81"/>
    </row>
    <row r="6" spans="1:8" s="82" customFormat="1" ht="23" customHeight="1" x14ac:dyDescent="0.35">
      <c r="A6" s="76" t="s">
        <v>9</v>
      </c>
      <c r="B6" s="77" t="s">
        <v>30</v>
      </c>
      <c r="C6" s="78" t="s">
        <v>36</v>
      </c>
      <c r="D6" s="80">
        <f>'Clerk Expenses'!C14</f>
        <v>207.49</v>
      </c>
      <c r="E6" s="80">
        <f>'Clerk Expenses'!D14</f>
        <v>12.499999999999998</v>
      </c>
      <c r="F6" s="80">
        <f t="shared" ref="F6:F16" si="0">D6+E6</f>
        <v>219.99</v>
      </c>
      <c r="G6" s="77"/>
      <c r="H6" s="81"/>
    </row>
    <row r="7" spans="1:8" s="82" customFormat="1" ht="23" customHeight="1" x14ac:dyDescent="0.35">
      <c r="A7" s="76" t="s">
        <v>8</v>
      </c>
      <c r="B7" s="77" t="s">
        <v>56</v>
      </c>
      <c r="C7" s="78" t="s">
        <v>47</v>
      </c>
      <c r="D7" s="92">
        <f>'Clerk Expenses'!C17</f>
        <v>155.99</v>
      </c>
      <c r="E7" s="92">
        <f>'Clerk Expenses'!D17</f>
        <v>0</v>
      </c>
      <c r="F7" s="80">
        <f t="shared" ref="F7" si="1">D7+E7</f>
        <v>155.99</v>
      </c>
      <c r="G7" s="77"/>
      <c r="H7" s="81"/>
    </row>
    <row r="8" spans="1:8" s="82" customFormat="1" ht="28.5" customHeight="1" x14ac:dyDescent="0.35">
      <c r="A8" s="76" t="s">
        <v>38</v>
      </c>
      <c r="B8" s="77" t="s">
        <v>39</v>
      </c>
      <c r="C8" s="78" t="s">
        <v>37</v>
      </c>
      <c r="D8" s="80">
        <v>100</v>
      </c>
      <c r="E8" s="80">
        <v>20</v>
      </c>
      <c r="F8" s="80">
        <f t="shared" si="0"/>
        <v>120</v>
      </c>
      <c r="G8" s="77"/>
      <c r="H8" s="81"/>
    </row>
    <row r="9" spans="1:8" s="82" customFormat="1" ht="23" customHeight="1" x14ac:dyDescent="0.35">
      <c r="A9" s="76" t="s">
        <v>40</v>
      </c>
      <c r="B9" s="77" t="s">
        <v>46</v>
      </c>
      <c r="C9" s="78" t="s">
        <v>52</v>
      </c>
      <c r="D9" s="80">
        <v>185</v>
      </c>
      <c r="E9" s="80">
        <v>0</v>
      </c>
      <c r="F9" s="80">
        <f t="shared" si="0"/>
        <v>185</v>
      </c>
      <c r="G9" s="77"/>
      <c r="H9" s="81"/>
    </row>
    <row r="10" spans="1:8" s="82" customFormat="1" ht="23" customHeight="1" x14ac:dyDescent="0.35">
      <c r="A10" s="76" t="s">
        <v>59</v>
      </c>
      <c r="B10" s="77" t="s">
        <v>60</v>
      </c>
      <c r="C10" s="78" t="s">
        <v>58</v>
      </c>
      <c r="D10" s="80">
        <v>1986.3</v>
      </c>
      <c r="E10" s="80">
        <v>0</v>
      </c>
      <c r="F10" s="80">
        <f t="shared" ref="F10" si="2">D10+E10</f>
        <v>1986.3</v>
      </c>
      <c r="G10" s="77"/>
      <c r="H10" s="81"/>
    </row>
    <row r="11" spans="1:8" ht="16.5" customHeight="1" x14ac:dyDescent="0.35">
      <c r="A11" s="97"/>
      <c r="B11" s="98"/>
      <c r="C11" s="98"/>
      <c r="D11" s="98"/>
      <c r="E11" s="98"/>
      <c r="F11" s="98"/>
      <c r="G11" s="98"/>
      <c r="H11" s="99"/>
    </row>
    <row r="12" spans="1:8" s="90" customFormat="1" ht="17" customHeight="1" x14ac:dyDescent="0.35">
      <c r="A12" s="97" t="s">
        <v>55</v>
      </c>
      <c r="B12" s="98"/>
      <c r="C12" s="98"/>
      <c r="D12" s="98"/>
      <c r="E12" s="98"/>
      <c r="F12" s="98"/>
      <c r="G12" s="98"/>
      <c r="H12" s="99"/>
    </row>
    <row r="13" spans="1:8" ht="16.5" customHeight="1" x14ac:dyDescent="0.35">
      <c r="A13" s="97"/>
      <c r="B13" s="98"/>
      <c r="C13" s="98"/>
      <c r="D13" s="98"/>
      <c r="E13" s="98"/>
      <c r="F13" s="98"/>
      <c r="G13" s="98"/>
      <c r="H13" s="99"/>
    </row>
    <row r="14" spans="1:8" s="90" customFormat="1" ht="17" customHeight="1" x14ac:dyDescent="0.35">
      <c r="A14" s="97" t="s">
        <v>54</v>
      </c>
      <c r="B14" s="98"/>
      <c r="C14" s="98"/>
      <c r="D14" s="98"/>
      <c r="E14" s="98"/>
      <c r="F14" s="98"/>
      <c r="G14" s="98"/>
      <c r="H14" s="99"/>
    </row>
    <row r="15" spans="1:8" s="82" customFormat="1" ht="23" customHeight="1" x14ac:dyDescent="0.35">
      <c r="A15" s="76" t="s">
        <v>10</v>
      </c>
      <c r="B15" s="77" t="s">
        <v>11</v>
      </c>
      <c r="C15" s="78" t="s">
        <v>50</v>
      </c>
      <c r="D15" s="80">
        <v>14.97</v>
      </c>
      <c r="E15" s="80">
        <v>2.99</v>
      </c>
      <c r="F15" s="80">
        <f t="shared" si="0"/>
        <v>17.96</v>
      </c>
      <c r="G15" s="77" t="s">
        <v>29</v>
      </c>
      <c r="H15" s="81"/>
    </row>
    <row r="16" spans="1:8" s="82" customFormat="1" ht="28.5" customHeight="1" x14ac:dyDescent="0.35">
      <c r="A16" s="76" t="s">
        <v>12</v>
      </c>
      <c r="B16" s="77" t="s">
        <v>13</v>
      </c>
      <c r="C16" s="78" t="s">
        <v>51</v>
      </c>
      <c r="D16" s="80">
        <v>128.63999999999999</v>
      </c>
      <c r="E16" s="80">
        <v>0</v>
      </c>
      <c r="F16" s="80">
        <f t="shared" si="0"/>
        <v>128.63999999999999</v>
      </c>
      <c r="G16" s="77" t="s">
        <v>48</v>
      </c>
      <c r="H16" s="81"/>
    </row>
    <row r="17" spans="1:8" ht="19.5" customHeight="1" x14ac:dyDescent="0.35">
      <c r="A17" s="49"/>
      <c r="B17" s="27"/>
      <c r="C17" s="50"/>
      <c r="D17" s="51"/>
      <c r="E17" s="52"/>
      <c r="F17" s="51"/>
    </row>
    <row r="18" spans="1:8" s="6" customFormat="1" ht="19.5" customHeight="1" x14ac:dyDescent="0.35">
      <c r="A18" s="93" t="s">
        <v>14</v>
      </c>
      <c r="B18" s="93"/>
      <c r="C18" s="93"/>
      <c r="D18" s="10">
        <f>SUM(D5:D17)</f>
        <v>4160.04</v>
      </c>
      <c r="E18" s="10">
        <f>SUM(E5:E16)</f>
        <v>35.49</v>
      </c>
      <c r="F18" s="10">
        <f>SUM(F5:F16)</f>
        <v>4195.5300000000007</v>
      </c>
      <c r="G18" s="26"/>
      <c r="H18" s="69"/>
    </row>
    <row r="19" spans="1:8" ht="19.5" customHeight="1" x14ac:dyDescent="0.35">
      <c r="B19" s="13"/>
      <c r="C19" s="20"/>
    </row>
    <row r="20" spans="1:8" ht="19.5" customHeight="1" x14ac:dyDescent="0.35">
      <c r="A20" s="17" t="s">
        <v>57</v>
      </c>
      <c r="B20" s="15"/>
      <c r="C20" s="21"/>
      <c r="D20" s="16" t="s">
        <v>15</v>
      </c>
      <c r="E20" s="16"/>
    </row>
    <row r="21" spans="1:8" ht="19.5" customHeight="1" x14ac:dyDescent="0.35">
      <c r="A21" s="17"/>
    </row>
    <row r="22" spans="1:8" ht="19.5" customHeight="1" x14ac:dyDescent="0.35">
      <c r="A22" s="17" t="s">
        <v>16</v>
      </c>
      <c r="B22" s="15"/>
      <c r="C22" s="21"/>
      <c r="D22" s="16"/>
      <c r="E22" s="16"/>
    </row>
    <row r="23" spans="1:8" ht="19.5" customHeight="1" x14ac:dyDescent="0.35">
      <c r="A23" s="6"/>
    </row>
    <row r="24" spans="1:8" ht="19.5" customHeight="1" x14ac:dyDescent="0.35">
      <c r="A24" s="6"/>
    </row>
  </sheetData>
  <mergeCells count="6">
    <mergeCell ref="A18:C18"/>
    <mergeCell ref="A4:H4"/>
    <mergeCell ref="A14:H14"/>
    <mergeCell ref="A12:H12"/>
    <mergeCell ref="A13:H13"/>
    <mergeCell ref="A11:H11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abSelected="1" workbookViewId="0">
      <selection activeCell="C6" sqref="C6:C7"/>
    </sheetView>
  </sheetViews>
  <sheetFormatPr defaultColWidth="8.7265625" defaultRowHeight="18.649999999999999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0" bestFit="1" customWidth="1"/>
    <col min="7" max="16384" width="8.7265625" style="3"/>
  </cols>
  <sheetData>
    <row r="1" spans="1:7" ht="18.649999999999999" customHeight="1" x14ac:dyDescent="0.35">
      <c r="A1" s="3" t="s">
        <v>17</v>
      </c>
    </row>
    <row r="2" spans="1:7" ht="18.649999999999999" customHeight="1" x14ac:dyDescent="0.35">
      <c r="A2" s="3" t="s">
        <v>45</v>
      </c>
    </row>
    <row r="3" spans="1:7" ht="18.649999999999999" customHeight="1" thickBot="1" x14ac:dyDescent="0.4"/>
    <row r="4" spans="1:7" s="1" customFormat="1" ht="18.649999999999999" customHeight="1" thickBot="1" x14ac:dyDescent="0.4">
      <c r="A4" s="32" t="s">
        <v>1</v>
      </c>
      <c r="B4" s="34" t="s">
        <v>6</v>
      </c>
      <c r="C4" s="37" t="s">
        <v>18</v>
      </c>
      <c r="D4" s="33" t="s">
        <v>4</v>
      </c>
      <c r="E4" s="43" t="s">
        <v>19</v>
      </c>
      <c r="F4" s="46" t="s">
        <v>7</v>
      </c>
    </row>
    <row r="5" spans="1:7" ht="18.649999999999999" customHeight="1" x14ac:dyDescent="0.35">
      <c r="A5" s="29" t="s">
        <v>20</v>
      </c>
      <c r="B5" s="35" t="s">
        <v>33</v>
      </c>
      <c r="C5" s="74">
        <v>21.07</v>
      </c>
      <c r="D5" s="75">
        <v>4.21</v>
      </c>
      <c r="E5" s="85">
        <f>SUM(C5:D5)</f>
        <v>25.28</v>
      </c>
      <c r="F5" s="84"/>
    </row>
    <row r="6" spans="1:7" ht="18.649999999999999" customHeight="1" x14ac:dyDescent="0.35">
      <c r="A6" s="29" t="s">
        <v>21</v>
      </c>
      <c r="B6" s="35" t="s">
        <v>33</v>
      </c>
      <c r="C6" s="72">
        <v>11.99</v>
      </c>
      <c r="D6" s="73">
        <v>2.4</v>
      </c>
      <c r="E6" s="86">
        <f t="shared" ref="E6:E9" si="0">SUM(C6:D6)</f>
        <v>14.39</v>
      </c>
      <c r="F6" s="84"/>
    </row>
    <row r="7" spans="1:7" ht="18.649999999999999" customHeight="1" x14ac:dyDescent="0.35">
      <c r="A7" s="29" t="s">
        <v>28</v>
      </c>
      <c r="B7" s="35" t="s">
        <v>31</v>
      </c>
      <c r="C7" s="74">
        <f>25.28</f>
        <v>25.28</v>
      </c>
      <c r="D7" s="75">
        <f>5.06</f>
        <v>5.0599999999999996</v>
      </c>
      <c r="E7" s="86">
        <f t="shared" si="0"/>
        <v>30.34</v>
      </c>
      <c r="F7" s="84"/>
    </row>
    <row r="8" spans="1:7" ht="18.649999999999999" customHeight="1" x14ac:dyDescent="0.35">
      <c r="A8" s="29" t="s">
        <v>41</v>
      </c>
      <c r="B8" s="83" t="s">
        <v>42</v>
      </c>
      <c r="C8" s="38">
        <v>43.16</v>
      </c>
      <c r="D8" s="4">
        <v>0.83</v>
      </c>
      <c r="E8" s="86">
        <f t="shared" si="0"/>
        <v>43.989999999999995</v>
      </c>
      <c r="F8" s="84"/>
    </row>
    <row r="9" spans="1:7" ht="18.649999999999999" customHeight="1" x14ac:dyDescent="0.35">
      <c r="A9" s="29" t="s">
        <v>43</v>
      </c>
      <c r="B9" s="91" t="s">
        <v>44</v>
      </c>
      <c r="C9" s="38">
        <v>105.99</v>
      </c>
      <c r="D9" s="4">
        <v>0</v>
      </c>
      <c r="E9" s="86">
        <f t="shared" si="0"/>
        <v>105.99</v>
      </c>
      <c r="F9" s="84"/>
    </row>
    <row r="10" spans="1:7" ht="18.649999999999999" customHeight="1" x14ac:dyDescent="0.35">
      <c r="A10" s="29"/>
      <c r="B10" s="35"/>
      <c r="C10" s="38"/>
      <c r="D10" s="4"/>
      <c r="E10" s="86"/>
      <c r="F10" s="84"/>
    </row>
    <row r="11" spans="1:7" ht="18.649999999999999" customHeight="1" x14ac:dyDescent="0.35">
      <c r="A11" s="53"/>
      <c r="B11" s="54"/>
      <c r="C11" s="55"/>
      <c r="D11" s="56"/>
      <c r="E11" s="87"/>
      <c r="F11" s="88"/>
    </row>
    <row r="12" spans="1:7" ht="18.649999999999999" customHeight="1" thickBot="1" x14ac:dyDescent="0.4">
      <c r="A12" s="30"/>
      <c r="B12" s="36"/>
      <c r="C12" s="39"/>
      <c r="D12" s="31"/>
      <c r="E12" s="45"/>
      <c r="F12" s="48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22</v>
      </c>
      <c r="C14" s="28">
        <f>SUM(C5:C13)</f>
        <v>207.49</v>
      </c>
      <c r="D14" s="28">
        <f>SUM(D5:D13)</f>
        <v>12.499999999999998</v>
      </c>
      <c r="E14" s="28">
        <f>SUM(E5:E13)</f>
        <v>219.99</v>
      </c>
      <c r="F14" s="41"/>
    </row>
    <row r="15" spans="1:7" s="23" customFormat="1" ht="18.649999999999999" customHeight="1" thickBot="1" x14ac:dyDescent="0.4">
      <c r="C15" s="25"/>
      <c r="D15" s="25"/>
      <c r="E15" s="25"/>
      <c r="F15" s="42"/>
    </row>
    <row r="16" spans="1:7" s="23" customFormat="1" ht="18.649999999999999" customHeight="1" thickBot="1" x14ac:dyDescent="0.4">
      <c r="A16" s="32" t="s">
        <v>1</v>
      </c>
      <c r="B16" s="34" t="s">
        <v>6</v>
      </c>
      <c r="C16" s="37" t="s">
        <v>18</v>
      </c>
      <c r="D16" s="33" t="s">
        <v>4</v>
      </c>
      <c r="E16" s="43" t="s">
        <v>19</v>
      </c>
      <c r="F16" s="46" t="s">
        <v>7</v>
      </c>
      <c r="G16" s="24"/>
    </row>
    <row r="17" spans="1:6" ht="14.5" x14ac:dyDescent="0.35">
      <c r="A17" s="29" t="s">
        <v>32</v>
      </c>
      <c r="B17" s="83"/>
      <c r="C17" s="38">
        <v>155.99</v>
      </c>
      <c r="D17" s="4">
        <v>0</v>
      </c>
      <c r="E17" s="44">
        <f>C17+D17</f>
        <v>155.99</v>
      </c>
      <c r="F17" s="84"/>
    </row>
    <row r="18" spans="1:6" ht="14.5" x14ac:dyDescent="0.35">
      <c r="C18" s="38">
        <v>0</v>
      </c>
      <c r="D18" s="4">
        <v>0</v>
      </c>
      <c r="E18" s="44">
        <f t="shared" ref="E18" si="1">C18+D18</f>
        <v>0</v>
      </c>
      <c r="F18" s="47"/>
    </row>
    <row r="19" spans="1:6" ht="18.649999999999999" customHeight="1" x14ac:dyDescent="0.35">
      <c r="A19" s="29"/>
      <c r="B19" s="35"/>
      <c r="C19" s="38">
        <v>0</v>
      </c>
      <c r="D19" s="4">
        <v>0</v>
      </c>
      <c r="E19" s="44">
        <f t="shared" ref="E19:E21" si="2">C19+D19</f>
        <v>0</v>
      </c>
      <c r="F19" s="47"/>
    </row>
    <row r="20" spans="1:6" ht="18.649999999999999" customHeight="1" x14ac:dyDescent="0.35">
      <c r="A20" s="29"/>
      <c r="B20" s="35"/>
      <c r="C20" s="38">
        <v>0</v>
      </c>
      <c r="D20" s="4">
        <v>0</v>
      </c>
      <c r="E20" s="44">
        <f t="shared" si="2"/>
        <v>0</v>
      </c>
      <c r="F20" s="47"/>
    </row>
    <row r="21" spans="1:6" ht="18.649999999999999" customHeight="1" x14ac:dyDescent="0.35">
      <c r="A21" s="29"/>
      <c r="B21" s="35"/>
      <c r="C21" s="38">
        <v>0</v>
      </c>
      <c r="D21" s="4">
        <v>0</v>
      </c>
      <c r="E21" s="44">
        <f t="shared" si="2"/>
        <v>0</v>
      </c>
      <c r="F21" s="47"/>
    </row>
    <row r="22" spans="1:6" ht="18.649999999999999" customHeight="1" x14ac:dyDescent="0.35">
      <c r="A22" s="29"/>
      <c r="B22" s="35"/>
      <c r="C22" s="38"/>
      <c r="D22" s="4"/>
      <c r="E22" s="44"/>
      <c r="F22" s="47"/>
    </row>
    <row r="23" spans="1:6" ht="18.649999999999999" customHeight="1" thickBot="1" x14ac:dyDescent="0.4">
      <c r="A23" s="30"/>
      <c r="B23" s="36"/>
      <c r="C23" s="39"/>
      <c r="D23" s="31"/>
      <c r="E23" s="45"/>
      <c r="F23" s="48"/>
    </row>
    <row r="24" spans="1:6" ht="18.649999999999999" customHeight="1" thickBot="1" x14ac:dyDescent="0.4"/>
    <row r="25" spans="1:6" ht="18.649999999999999" customHeight="1" thickBot="1" x14ac:dyDescent="0.4">
      <c r="A25" s="1" t="s">
        <v>23</v>
      </c>
      <c r="B25" s="1"/>
      <c r="C25" s="2">
        <f>SUM(C17:C24)</f>
        <v>155.99</v>
      </c>
      <c r="D25" s="2">
        <f>SUM(D17:D24)</f>
        <v>0</v>
      </c>
      <c r="E25" s="28">
        <f>SUM(E17:E24)</f>
        <v>155.99</v>
      </c>
      <c r="F25" s="41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58" customWidth="1"/>
    <col min="4" max="4" width="12.54296875" style="60" customWidth="1"/>
    <col min="5" max="5" width="12.54296875" style="59" customWidth="1"/>
  </cols>
  <sheetData>
    <row r="1" spans="1:5" s="57" customFormat="1" x14ac:dyDescent="0.35">
      <c r="A1" s="61" t="s">
        <v>24</v>
      </c>
      <c r="B1" s="61" t="s">
        <v>1</v>
      </c>
      <c r="C1" s="62" t="s">
        <v>25</v>
      </c>
      <c r="D1" s="63" t="s">
        <v>26</v>
      </c>
      <c r="E1" s="64" t="s">
        <v>27</v>
      </c>
    </row>
    <row r="2" spans="1:5" x14ac:dyDescent="0.35">
      <c r="A2" s="65"/>
      <c r="B2" s="65"/>
      <c r="C2" s="66"/>
      <c r="D2" s="67"/>
      <c r="E2" s="68"/>
    </row>
    <row r="3" spans="1:5" x14ac:dyDescent="0.35">
      <c r="A3" s="65"/>
      <c r="B3" s="65"/>
      <c r="C3" s="66"/>
      <c r="D3" s="67"/>
      <c r="E3" s="68"/>
    </row>
    <row r="4" spans="1:5" x14ac:dyDescent="0.35">
      <c r="A4" s="65"/>
      <c r="B4" s="65"/>
      <c r="C4" s="66"/>
      <c r="D4" s="68"/>
      <c r="E4" s="68"/>
    </row>
    <row r="5" spans="1:5" x14ac:dyDescent="0.35">
      <c r="A5" s="65"/>
      <c r="B5" s="65"/>
      <c r="C5" s="66"/>
      <c r="D5" s="68"/>
      <c r="E5" s="68"/>
    </row>
    <row r="6" spans="1:5" x14ac:dyDescent="0.35">
      <c r="A6" s="65"/>
      <c r="B6" s="65"/>
      <c r="C6" s="66"/>
      <c r="D6" s="67"/>
      <c r="E6" s="6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2021-08-17T12:10:57Z</cp:lastPrinted>
  <dcterms:created xsi:type="dcterms:W3CDTF">2019-08-08T10:49:15Z</dcterms:created>
  <dcterms:modified xsi:type="dcterms:W3CDTF">2022-05-10T14:32:40Z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