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2. May 2023-24/"/>
    </mc:Choice>
  </mc:AlternateContent>
  <xr:revisionPtr revIDLastSave="3" documentId="8_{D51ACBB5-18D4-4898-BF8A-B73A5A04E05A}" xr6:coauthVersionLast="47" xr6:coauthVersionMax="47" xr10:uidLastSave="{35572976-818B-479B-AA6F-3EE1917858BE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1" l="1"/>
  <c r="F17" i="1"/>
  <c r="F16" i="1"/>
  <c r="F15" i="1"/>
  <c r="F14" i="1" l="1"/>
  <c r="F13" i="1"/>
  <c r="F8" i="1"/>
  <c r="F9" i="1"/>
  <c r="F10" i="1"/>
  <c r="F12" i="1"/>
  <c r="E8" i="2" l="1"/>
  <c r="E7" i="2"/>
  <c r="E6" i="2"/>
  <c r="E5" i="2"/>
  <c r="D5" i="2"/>
  <c r="F23" i="1" l="1"/>
  <c r="E16" i="2" l="1"/>
  <c r="F22" i="1" l="1"/>
  <c r="E17" i="2"/>
  <c r="E18" i="2"/>
  <c r="E19" i="2"/>
  <c r="E20" i="2"/>
  <c r="D24" i="2" l="1"/>
  <c r="E7" i="1" s="1"/>
  <c r="F7" i="1" s="1"/>
  <c r="E24" i="2" l="1"/>
  <c r="C24" i="2"/>
  <c r="C13" i="2" l="1"/>
  <c r="D6" i="1" s="1"/>
  <c r="D25" i="1" l="1"/>
  <c r="D13" i="2"/>
  <c r="E6" i="1" s="1"/>
  <c r="E25" i="1" s="1"/>
  <c r="E13" i="2"/>
  <c r="F6" i="1" l="1"/>
  <c r="F25" i="1" s="1"/>
</calcChain>
</file>

<file path=xl/sharedStrings.xml><?xml version="1.0" encoding="utf-8"?>
<sst xmlns="http://schemas.openxmlformats.org/spreadsheetml/2006/main" count="86" uniqueCount="72">
  <si>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</si>
  <si>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</si>
  <si>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</si>
  <si>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</si>
  <si>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</si>
  <si>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</si>
  <si>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</si>
  <si>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</si>
  <si>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</si>
  <si>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</si>
  <si>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</si>
  <si>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</si>
  <si>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</si>
  <si>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</si>
  <si>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</si>
  <si>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</si>
  <si>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</si>
  <si>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</si>
  <si>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</si>
  <si>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</si>
  <si>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</si>
  <si>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</si>
  <si>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</si>
  <si>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</si>
  <si>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</si>
  <si>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</si>
  <si>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</si>
  <si>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Site ground Monthly Invoice</t>
  </si>
  <si>
    <t>Employee - £63.18
Employer - £47.39</t>
  </si>
  <si>
    <t>Buxton Solicitors</t>
  </si>
  <si>
    <t>Advice re Westfield Down</t>
  </si>
  <si>
    <t>Payment Schedule May 2023</t>
  </si>
  <si>
    <t>Salary May</t>
  </si>
  <si>
    <t>Date: May Expenses 2023</t>
  </si>
  <si>
    <t>Monthly website contract May</t>
  </si>
  <si>
    <t xml:space="preserve">Clerk April Expenses Owed </t>
  </si>
  <si>
    <t>Clerk April Expenses Paid</t>
  </si>
  <si>
    <t>April and May Hours</t>
  </si>
  <si>
    <t>Paid 05/05/2023</t>
  </si>
  <si>
    <t>GTA Civils</t>
  </si>
  <si>
    <t>Traffic report deposit</t>
  </si>
  <si>
    <t>WCA Invoice</t>
  </si>
  <si>
    <t>WOW artciles</t>
  </si>
  <si>
    <t>Uniserve</t>
  </si>
  <si>
    <t>Backup of online cloud files</t>
  </si>
  <si>
    <t>BACS 00501</t>
  </si>
  <si>
    <t>BACS 00502</t>
  </si>
  <si>
    <t>BACS 00503</t>
  </si>
  <si>
    <t>BACS 00504</t>
  </si>
  <si>
    <t>BACS 00506</t>
  </si>
  <si>
    <t>BACS 00507</t>
  </si>
  <si>
    <t>BACS 00508</t>
  </si>
  <si>
    <t>BACS 00509</t>
  </si>
  <si>
    <t>BACS 00510</t>
  </si>
  <si>
    <t>BACS 00511</t>
  </si>
  <si>
    <t>Rialtas</t>
  </si>
  <si>
    <t>Support and service fee</t>
  </si>
  <si>
    <t>Safeplay</t>
  </si>
  <si>
    <t>Quarterly Inspection</t>
  </si>
  <si>
    <t>Limpo Storage</t>
  </si>
  <si>
    <t>Annual storage fee</t>
  </si>
  <si>
    <t>BACS 00512</t>
  </si>
  <si>
    <t>Orchard Landscapes</t>
  </si>
  <si>
    <t>Grass cutting and refuse disposal</t>
  </si>
  <si>
    <t>BACS 00513</t>
  </si>
  <si>
    <t>D/D 00501</t>
  </si>
  <si>
    <t>D/D 00502</t>
  </si>
  <si>
    <t xml:space="preserve">HMRC </t>
  </si>
  <si>
    <t>Quarterly Payment</t>
  </si>
  <si>
    <t>BACS 00514</t>
  </si>
  <si>
    <t>Paid 15/05/2023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</si>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</sst>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30" xfId="0" applyNumberFormat="1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64" fontId="0" fillId="0" borderId="32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/>
    </xf>
    <xf numFmtId="14" fontId="0" fillId="0" borderId="34" xfId="0" applyNumberForma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1"/>
  <sheetViews>
    <sheetView tabSelected="1" zoomScale="75" zoomScaleNormal="75" workbookViewId="0">
      <selection activeCell="G5" sqref="G5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31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53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83" t="s">
        <v>7</v>
      </c>
      <c r="B4" s="83"/>
      <c r="C4" s="83"/>
      <c r="D4" s="83"/>
      <c r="E4" s="83"/>
      <c r="F4" s="83"/>
      <c r="G4" s="83"/>
    </row>
    <row r="5" spans="1:7" s="52" customFormat="1" ht="19" customHeight="1" x14ac:dyDescent="0.35">
      <c r="A5" s="79" t="s">
        <v>8</v>
      </c>
      <c r="B5" s="80" t="s">
        <v>32</v>
      </c>
      <c r="C5" s="81" t="s">
        <v>45</v>
      </c>
      <c r="D5" s="82" t="s">
        <v>71</v>
      </c>
      <c r="E5" s="82" t="s">
        <v>71</v>
      </c>
      <c r="F5" s="82" t="s">
        <v>71</v>
      </c>
      <c r="G5" s="80"/>
    </row>
    <row r="6" spans="1:7" s="49" customFormat="1" ht="19" customHeight="1" x14ac:dyDescent="0.35">
      <c r="A6" s="45" t="s">
        <v>9</v>
      </c>
      <c r="B6" s="46" t="s">
        <v>35</v>
      </c>
      <c r="C6" s="47" t="s">
        <v>46</v>
      </c>
      <c r="D6" s="48">
        <f>'Clerk Expenses'!C13</f>
        <v>16.989999999999998</v>
      </c>
      <c r="E6" s="48">
        <f>'Clerk Expenses'!D13</f>
        <v>3.4000000000000021</v>
      </c>
      <c r="F6" s="48">
        <f t="shared" ref="F5:F23" si="0">D6+E6</f>
        <v>20.39</v>
      </c>
      <c r="G6" s="46"/>
    </row>
    <row r="7" spans="1:7" s="49" customFormat="1" ht="19" customHeight="1" x14ac:dyDescent="0.35">
      <c r="A7" s="45" t="s">
        <v>9</v>
      </c>
      <c r="B7" s="46" t="s">
        <v>36</v>
      </c>
      <c r="C7" s="47" t="s">
        <v>47</v>
      </c>
      <c r="D7" s="48">
        <v>0</v>
      </c>
      <c r="E7" s="48">
        <f>'Clerk Expenses'!D24</f>
        <v>0</v>
      </c>
      <c r="F7" s="48">
        <f t="shared" si="0"/>
        <v>0</v>
      </c>
      <c r="G7" s="46"/>
    </row>
    <row r="8" spans="1:7" s="49" customFormat="1" ht="19" customHeight="1" x14ac:dyDescent="0.35">
      <c r="A8" s="45" t="s">
        <v>26</v>
      </c>
      <c r="B8" s="46" t="s">
        <v>37</v>
      </c>
      <c r="C8" s="47" t="s">
        <v>48</v>
      </c>
      <c r="D8" s="48">
        <v>432</v>
      </c>
      <c r="E8" s="48">
        <v>0</v>
      </c>
      <c r="F8" s="48">
        <f t="shared" si="0"/>
        <v>432</v>
      </c>
      <c r="G8" s="46" t="s">
        <v>38</v>
      </c>
    </row>
    <row r="9" spans="1:7" s="49" customFormat="1" ht="19.5" customHeight="1" x14ac:dyDescent="0.35">
      <c r="A9" s="45" t="s">
        <v>29</v>
      </c>
      <c r="B9" s="46" t="s">
        <v>30</v>
      </c>
      <c r="C9" s="47" t="s">
        <v>49</v>
      </c>
      <c r="D9" s="48">
        <v>700</v>
      </c>
      <c r="E9" s="48">
        <v>200</v>
      </c>
      <c r="F9" s="48">
        <f t="shared" si="0"/>
        <v>900</v>
      </c>
      <c r="G9" s="46" t="s">
        <v>38</v>
      </c>
    </row>
    <row r="10" spans="1:7" s="49" customFormat="1" ht="19.5" customHeight="1" x14ac:dyDescent="0.35">
      <c r="A10" s="45" t="s">
        <v>39</v>
      </c>
      <c r="B10" s="46" t="s">
        <v>40</v>
      </c>
      <c r="C10" s="47" t="s">
        <v>50</v>
      </c>
      <c r="D10" s="48">
        <v>704</v>
      </c>
      <c r="E10" s="48">
        <v>140.80000000000001</v>
      </c>
      <c r="F10" s="48">
        <f t="shared" si="0"/>
        <v>844.8</v>
      </c>
      <c r="G10" s="46" t="s">
        <v>38</v>
      </c>
    </row>
    <row r="11" spans="1:7" s="49" customFormat="1" ht="19.5" customHeight="1" x14ac:dyDescent="0.35">
      <c r="A11" s="45" t="s">
        <v>67</v>
      </c>
      <c r="B11" s="46" t="s">
        <v>68</v>
      </c>
      <c r="C11" s="47" t="s">
        <v>51</v>
      </c>
      <c r="D11" s="48">
        <v>1789.99</v>
      </c>
      <c r="E11" s="48">
        <v>0</v>
      </c>
      <c r="F11" s="48">
        <f t="shared" si="0"/>
        <v>1789.99</v>
      </c>
      <c r="G11" s="46" t="s">
        <v>70</v>
      </c>
    </row>
    <row r="12" spans="1:7" s="49" customFormat="1" ht="19.5" customHeight="1" x14ac:dyDescent="0.35">
      <c r="A12" s="45" t="s">
        <v>41</v>
      </c>
      <c r="B12" s="46" t="s">
        <v>42</v>
      </c>
      <c r="C12" s="47" t="s">
        <v>52</v>
      </c>
      <c r="D12" s="48">
        <v>318.77999999999997</v>
      </c>
      <c r="E12" s="48">
        <v>0</v>
      </c>
      <c r="F12" s="48">
        <f t="shared" si="0"/>
        <v>318.77999999999997</v>
      </c>
      <c r="G12" s="46"/>
    </row>
    <row r="13" spans="1:7" s="49" customFormat="1" ht="19.5" customHeight="1" x14ac:dyDescent="0.35">
      <c r="A13" s="45" t="s">
        <v>43</v>
      </c>
      <c r="B13" s="46" t="s">
        <v>44</v>
      </c>
      <c r="C13" s="47" t="s">
        <v>53</v>
      </c>
      <c r="D13" s="48">
        <v>90</v>
      </c>
      <c r="E13" s="48">
        <v>18</v>
      </c>
      <c r="F13" s="62">
        <f t="shared" si="0"/>
        <v>108</v>
      </c>
      <c r="G13" s="46"/>
    </row>
    <row r="14" spans="1:7" s="49" customFormat="1" ht="19.5" customHeight="1" x14ac:dyDescent="0.35">
      <c r="A14" s="45" t="s">
        <v>55</v>
      </c>
      <c r="B14" s="46" t="s">
        <v>56</v>
      </c>
      <c r="C14" s="47" t="s">
        <v>54</v>
      </c>
      <c r="D14" s="48">
        <v>147.77000000000001</v>
      </c>
      <c r="E14" s="48">
        <v>29.55</v>
      </c>
      <c r="F14" s="62">
        <f t="shared" si="0"/>
        <v>177.32000000000002</v>
      </c>
      <c r="G14" s="46"/>
    </row>
    <row r="15" spans="1:7" s="49" customFormat="1" ht="19.5" customHeight="1" x14ac:dyDescent="0.35">
      <c r="A15" s="45" t="s">
        <v>57</v>
      </c>
      <c r="B15" s="46" t="s">
        <v>58</v>
      </c>
      <c r="C15" s="47" t="s">
        <v>61</v>
      </c>
      <c r="D15" s="48">
        <v>105</v>
      </c>
      <c r="E15" s="48">
        <v>21</v>
      </c>
      <c r="F15" s="62">
        <f t="shared" si="0"/>
        <v>126</v>
      </c>
      <c r="G15" s="46"/>
    </row>
    <row r="16" spans="1:7" s="49" customFormat="1" ht="19.5" customHeight="1" x14ac:dyDescent="0.35">
      <c r="A16" s="45" t="s">
        <v>59</v>
      </c>
      <c r="B16" s="46" t="s">
        <v>60</v>
      </c>
      <c r="C16" s="47" t="s">
        <v>64</v>
      </c>
      <c r="D16" s="48">
        <v>60</v>
      </c>
      <c r="E16" s="48">
        <v>12</v>
      </c>
      <c r="F16" s="62">
        <f t="shared" si="0"/>
        <v>72</v>
      </c>
      <c r="G16" s="46"/>
    </row>
    <row r="17" spans="1:7" s="49" customFormat="1" ht="19.5" customHeight="1" x14ac:dyDescent="0.35">
      <c r="A17" s="45" t="s">
        <v>62</v>
      </c>
      <c r="B17" s="46" t="s">
        <v>63</v>
      </c>
      <c r="C17" s="47" t="s">
        <v>69</v>
      </c>
      <c r="D17" s="48">
        <v>4563.5</v>
      </c>
      <c r="E17" s="48">
        <v>912.7</v>
      </c>
      <c r="F17" s="62">
        <f t="shared" si="0"/>
        <v>5476.2</v>
      </c>
      <c r="G17" s="46"/>
    </row>
    <row r="18" spans="1:7" s="49" customFormat="1" ht="19.5" customHeight="1" x14ac:dyDescent="0.35">
      <c r="A18" s="45"/>
      <c r="B18" s="46"/>
      <c r="C18" s="47"/>
      <c r="D18" s="48"/>
      <c r="E18" s="48"/>
      <c r="F18" s="62"/>
      <c r="G18" s="46"/>
    </row>
    <row r="19" spans="1:7" s="49" customFormat="1" ht="19.5" customHeight="1" x14ac:dyDescent="0.35">
      <c r="A19" s="45"/>
      <c r="B19" s="46"/>
      <c r="C19" s="47"/>
      <c r="D19" s="48"/>
      <c r="E19" s="48"/>
      <c r="F19" s="62"/>
      <c r="G19" s="46"/>
    </row>
    <row r="20" spans="1:7" s="49" customFormat="1" ht="19.5" customHeight="1" x14ac:dyDescent="0.35">
      <c r="A20" s="45"/>
      <c r="B20" s="46"/>
      <c r="C20" s="47"/>
      <c r="D20" s="48"/>
      <c r="E20" s="48"/>
      <c r="F20" s="62"/>
      <c r="G20" s="46"/>
    </row>
    <row r="21" spans="1:7" s="52" customFormat="1" ht="16.5" customHeight="1" x14ac:dyDescent="0.35">
      <c r="A21" s="84" t="s">
        <v>10</v>
      </c>
      <c r="B21" s="84"/>
      <c r="C21" s="84"/>
      <c r="D21" s="84"/>
      <c r="E21" s="84"/>
      <c r="F21" s="84"/>
      <c r="G21" s="84"/>
    </row>
    <row r="22" spans="1:7" s="49" customFormat="1" ht="22" customHeight="1" x14ac:dyDescent="0.35">
      <c r="A22" s="45" t="s">
        <v>11</v>
      </c>
      <c r="B22" s="46" t="s">
        <v>12</v>
      </c>
      <c r="C22" s="47" t="s">
        <v>65</v>
      </c>
      <c r="D22" s="48">
        <v>14.97</v>
      </c>
      <c r="E22" s="48">
        <v>2.99</v>
      </c>
      <c r="F22" s="48">
        <f t="shared" si="0"/>
        <v>17.96</v>
      </c>
      <c r="G22" s="46" t="s">
        <v>13</v>
      </c>
    </row>
    <row r="23" spans="1:7" s="49" customFormat="1" ht="26.15" customHeight="1" x14ac:dyDescent="0.35">
      <c r="A23" s="45" t="s">
        <v>14</v>
      </c>
      <c r="B23" s="46" t="s">
        <v>15</v>
      </c>
      <c r="C23" s="47" t="s">
        <v>66</v>
      </c>
      <c r="D23" s="48">
        <v>243.57</v>
      </c>
      <c r="E23" s="48">
        <v>0</v>
      </c>
      <c r="F23" s="48">
        <f t="shared" si="0"/>
        <v>243.57</v>
      </c>
      <c r="G23" s="46" t="s">
        <v>28</v>
      </c>
    </row>
    <row r="24" spans="1:7" ht="19.5" customHeight="1" x14ac:dyDescent="0.35">
      <c r="E24" s="43"/>
    </row>
    <row r="25" spans="1:7" s="6" customFormat="1" ht="19.5" customHeight="1" x14ac:dyDescent="0.35">
      <c r="A25" s="83" t="s">
        <v>16</v>
      </c>
      <c r="B25" s="83"/>
      <c r="C25" s="83"/>
      <c r="D25" s="10">
        <f>SUM(D5:D24)</f>
        <v>9186.57</v>
      </c>
      <c r="E25" s="10">
        <f>SUM(E5:E23)</f>
        <v>1340.44</v>
      </c>
      <c r="F25" s="10">
        <f>SUM(F5:F23)</f>
        <v>10527.009999999998</v>
      </c>
      <c r="G25" s="7"/>
    </row>
    <row r="26" spans="1:7" ht="19.5" customHeight="1" x14ac:dyDescent="0.35">
      <c r="B26" s="13"/>
      <c r="C26" s="20"/>
    </row>
    <row r="27" spans="1:7" ht="19.5" customHeight="1" x14ac:dyDescent="0.35">
      <c r="A27" s="17" t="s">
        <v>17</v>
      </c>
      <c r="B27" s="15"/>
      <c r="C27" s="21"/>
      <c r="D27" s="16" t="s">
        <v>18</v>
      </c>
      <c r="E27" s="16"/>
    </row>
    <row r="28" spans="1:7" ht="19.5" customHeight="1" x14ac:dyDescent="0.35">
      <c r="A28" s="17"/>
    </row>
    <row r="29" spans="1:7" ht="19.5" customHeight="1" x14ac:dyDescent="0.35">
      <c r="A29" s="17" t="s">
        <v>19</v>
      </c>
      <c r="B29" s="15"/>
      <c r="C29" s="21"/>
      <c r="D29" s="16"/>
      <c r="E29" s="16"/>
    </row>
    <row r="30" spans="1:7" ht="19.5" customHeight="1" x14ac:dyDescent="0.35">
      <c r="A30" s="6"/>
    </row>
    <row r="31" spans="1:7" ht="19.5" customHeight="1" x14ac:dyDescent="0.35">
      <c r="A31" s="6"/>
    </row>
  </sheetData>
  <mergeCells count="3">
    <mergeCell ref="A25:C25"/>
    <mergeCell ref="A21:G21"/>
    <mergeCell ref="A4:G4"/>
  </mergeCells>
  <phoneticPr fontId="4" type="noConversion"/>
  <pageMargins left="0.25" right="0.25" top="0.75" bottom="0.75" header="0.3" footer="0.3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topLeftCell="A2" workbookViewId="0">
      <selection activeCell="A2" sqref="A2:XFD13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33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55" t="s">
        <v>1</v>
      </c>
      <c r="B4" s="56" t="s">
        <v>6</v>
      </c>
      <c r="C4" s="60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57" t="s">
        <v>27</v>
      </c>
      <c r="B5" s="50" t="s">
        <v>34</v>
      </c>
      <c r="C5" s="66">
        <v>16.989999999999998</v>
      </c>
      <c r="D5" s="67">
        <f>20.39-16.99</f>
        <v>3.4000000000000021</v>
      </c>
      <c r="E5" s="75">
        <f>C5+D5</f>
        <v>20.39</v>
      </c>
      <c r="F5" s="73"/>
    </row>
    <row r="6" spans="1:7" ht="17.5" customHeight="1" x14ac:dyDescent="0.35">
      <c r="A6" s="57"/>
      <c r="B6" s="50"/>
      <c r="C6" s="33">
        <v>0</v>
      </c>
      <c r="D6" s="38">
        <v>0</v>
      </c>
      <c r="E6" s="68">
        <f>C6+D6</f>
        <v>0</v>
      </c>
      <c r="F6" s="73"/>
    </row>
    <row r="7" spans="1:7" s="61" customFormat="1" ht="14.5" x14ac:dyDescent="0.35">
      <c r="A7" s="54"/>
      <c r="B7" s="50"/>
      <c r="C7" s="33">
        <v>0</v>
      </c>
      <c r="D7" s="72">
        <v>0</v>
      </c>
      <c r="E7" s="68">
        <f>C7+D7</f>
        <v>0</v>
      </c>
      <c r="F7" s="74"/>
    </row>
    <row r="8" spans="1:7" ht="18.649999999999999" customHeight="1" x14ac:dyDescent="0.35">
      <c r="A8" s="57"/>
      <c r="B8" s="63"/>
      <c r="C8" s="33">
        <v>0</v>
      </c>
      <c r="D8" s="38">
        <v>0</v>
      </c>
      <c r="E8" s="68">
        <f>C8+D8</f>
        <v>0</v>
      </c>
      <c r="F8" s="73"/>
    </row>
    <row r="9" spans="1:7" ht="18.649999999999999" customHeight="1" x14ac:dyDescent="0.35">
      <c r="A9" s="57"/>
      <c r="B9" s="30"/>
      <c r="C9" s="33">
        <v>0</v>
      </c>
      <c r="D9" s="4">
        <v>0</v>
      </c>
      <c r="E9" s="76">
        <v>0</v>
      </c>
      <c r="F9" s="73"/>
    </row>
    <row r="10" spans="1:7" ht="18.649999999999999" customHeight="1" x14ac:dyDescent="0.35">
      <c r="A10" s="58"/>
      <c r="B10" s="64"/>
      <c r="C10" s="69"/>
      <c r="D10" s="44"/>
      <c r="E10" s="70"/>
      <c r="F10" s="77"/>
    </row>
    <row r="11" spans="1:7" ht="18.649999999999999" customHeight="1" thickBot="1" x14ac:dyDescent="0.4">
      <c r="A11" s="59"/>
      <c r="B11" s="65"/>
      <c r="C11" s="34"/>
      <c r="D11" s="26"/>
      <c r="E11" s="71"/>
      <c r="F11" s="78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16.989999999999998</v>
      </c>
      <c r="D13" s="23">
        <f>SUM(D5:D12)</f>
        <v>3.4000000000000021</v>
      </c>
      <c r="E13" s="23">
        <f>SUM(E5:E12)</f>
        <v>20.39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50"/>
      <c r="C16" s="33">
        <v>0</v>
      </c>
      <c r="D16" s="4">
        <v>0</v>
      </c>
      <c r="E16" s="38">
        <f t="shared" ref="E16:E17" si="0">C16+D16</f>
        <v>0</v>
      </c>
      <c r="F16" s="51"/>
    </row>
    <row r="17" spans="1:6" ht="14.5" x14ac:dyDescent="0.35">
      <c r="B17" s="50"/>
      <c r="C17" s="33">
        <v>0</v>
      </c>
      <c r="D17" s="4">
        <v>0</v>
      </c>
      <c r="E17" s="38">
        <f t="shared" si="0"/>
        <v>0</v>
      </c>
      <c r="F17" s="41"/>
    </row>
    <row r="18" spans="1:6" ht="18.649999999999999" customHeight="1" x14ac:dyDescent="0.35">
      <c r="A18" s="24"/>
      <c r="B18" s="50"/>
      <c r="C18" s="33">
        <v>0</v>
      </c>
      <c r="D18" s="4">
        <v>0</v>
      </c>
      <c r="E18" s="38">
        <f t="shared" ref="E18:E20" si="1">C18+D18</f>
        <v>0</v>
      </c>
      <c r="F18" s="41"/>
    </row>
    <row r="19" spans="1:6" ht="18.649999999999999" customHeight="1" x14ac:dyDescent="0.35">
      <c r="A19" s="24"/>
      <c r="B19" s="50"/>
      <c r="C19" s="33">
        <v>0</v>
      </c>
      <c r="D19" s="4">
        <v>0</v>
      </c>
      <c r="E19" s="38">
        <f t="shared" si="1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1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6" ma:contentTypeDescription="Create a new document." ma:contentTypeScope="" ma:versionID="ed28e86468c1335277adf793b16eea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75ea652a52459c4182edcd9a869c835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2.xml><?xml version="1.0" encoding="utf-8"?>
<ds:datastoreItem xmlns:ds="http://schemas.openxmlformats.org/officeDocument/2006/customXml" ds:itemID="{E00EC059-28A7-44F7-972F-715A601A5C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Rialtas</vt:lpstr>
      <vt:lpstr>Clerk Expenses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2023-11-20T14:46:18Z</cp:lastPrinted>
  <dcterms:created xsi:type="dcterms:W3CDTF">2019-08-08T10:49:15Z</dcterms:created>
  <dcterms:modified xsi:type="dcterms:W3CDTF">2023-11-21T10:01:36Z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