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3-24 FInances/10. January 2023-24/"/>
    </mc:Choice>
  </mc:AlternateContent>
  <xr:revisionPtr revIDLastSave="1" documentId="8_{181B04B1-B4E6-476D-893C-31F3F4B4C966}" xr6:coauthVersionLast="47" xr6:coauthVersionMax="47" xr10:uidLastSave="{6EA69DEC-EAF3-4F42-9FD6-FFEAEEAF605A}"/>
  <bookViews>
    <workbookView xWindow="-108" yWindow="-108" windowWidth="23256" windowHeight="12456" tabRatio="602" xr2:uid="{957527C9-2742-4694-87A1-56489E1F3BC8}"/>
  </bookViews>
  <sheets>
    <sheet name="Overview" sheetId="1" r:id="rId1"/>
    <sheet name="Clerk Expenses" sheetId="2" r:id="rId2"/>
    <sheet name="Unity Card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6" i="1" l="1"/>
  <c r="E6" i="1"/>
  <c r="D6" i="1"/>
  <c r="C5" i="2"/>
  <c r="E5" i="2" s="1"/>
  <c r="E20" i="2" l="1"/>
  <c r="E19" i="2"/>
  <c r="E18" i="2"/>
  <c r="E7" i="2"/>
  <c r="E6" i="2"/>
  <c r="F11" i="1"/>
  <c r="F10" i="1" l="1"/>
  <c r="E9" i="2"/>
  <c r="E8" i="2"/>
  <c r="E10" i="2"/>
  <c r="E11" i="2"/>
  <c r="E12" i="2"/>
  <c r="E7" i="3" l="1"/>
  <c r="E8" i="3"/>
  <c r="E9" i="3"/>
  <c r="E10" i="3"/>
  <c r="E5" i="3"/>
  <c r="E6" i="3"/>
  <c r="C13" i="3"/>
  <c r="D8" i="1" s="1"/>
  <c r="D13" i="3"/>
  <c r="E8" i="1" s="1"/>
  <c r="E13" i="3" l="1"/>
  <c r="F8" i="1" s="1"/>
  <c r="E9" i="1"/>
  <c r="F9" i="1" s="1"/>
  <c r="D28" i="1"/>
  <c r="E28" i="1"/>
  <c r="F25" i="1" l="1"/>
  <c r="F28" i="1" s="1"/>
  <c r="E21" i="2"/>
  <c r="E22" i="2"/>
  <c r="D26" i="2" l="1"/>
  <c r="E7" i="1" s="1"/>
  <c r="E26" i="2" l="1"/>
  <c r="C26" i="2"/>
  <c r="D7" i="1" s="1"/>
  <c r="F7" i="1" s="1"/>
  <c r="C15" i="2" l="1"/>
  <c r="D22" i="1" s="1"/>
  <c r="D15" i="2" l="1"/>
  <c r="E22" i="1" s="1"/>
  <c r="E15" i="2"/>
  <c r="F6" i="1" l="1"/>
  <c r="F22" i="1" s="1"/>
</calcChain>
</file>

<file path=xl/sharedStrings.xml><?xml version="1.0" encoding="utf-8"?>
<sst xmlns="http://schemas.openxmlformats.org/spreadsheetml/2006/main" count="79" uniqueCount="62">
  <si>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</si>
  <si>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</si>
  <si>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</si>
  <si>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</si>
  <si>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</si>
  <si>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</si>
  <si>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</si>
  <si>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</si>
  <si>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</si>
  <si>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 xml:space="preserve">Jane Clarke 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</si>
  <si>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</si>
  <si>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</si>
  <si>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</si>
  <si>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</si>
  <si>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</si>
  <si>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</si>
  <si>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</si>
  <si>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</si>
  <si>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</si>
  <si>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</si>
  <si>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</si>
  <si>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</si>
  <si>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</si>
  <si>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</si>
  <si>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Items Owed</t>
  </si>
  <si>
    <t>Items Paid</t>
  </si>
  <si>
    <t>Shane Foord</t>
  </si>
  <si>
    <t>Card charge</t>
  </si>
  <si>
    <t>Unity Bank Card</t>
  </si>
  <si>
    <t>Monthly card expenditure</t>
  </si>
  <si>
    <t xml:space="preserve"> </t>
  </si>
  <si>
    <t>Unity Card Expenditure Statement</t>
  </si>
  <si>
    <t>Unity Bank</t>
  </si>
  <si>
    <t>Account fee</t>
  </si>
  <si>
    <t>BACS 0101</t>
  </si>
  <si>
    <t>BACS 0102</t>
  </si>
  <si>
    <t>BACS 0103</t>
  </si>
  <si>
    <t>BACS 0104</t>
  </si>
  <si>
    <t>BACS 0105</t>
  </si>
  <si>
    <t>BACS 0106</t>
  </si>
  <si>
    <t>BACS 0107</t>
  </si>
  <si>
    <t>D/D 0101</t>
  </si>
  <si>
    <t>D/D 0102</t>
  </si>
  <si>
    <t>Cakes</t>
  </si>
  <si>
    <t>Open spaces project</t>
  </si>
  <si>
    <t>SLCC</t>
  </si>
  <si>
    <t>Training on using AI effectively</t>
  </si>
  <si>
    <t>Wmoss Killer</t>
  </si>
  <si>
    <t>For tennis courts</t>
  </si>
  <si>
    <t>Coffee + cake</t>
  </si>
  <si>
    <t>Community spaces Nov and Dec</t>
  </si>
  <si>
    <t>Stamps</t>
  </si>
  <si>
    <t>Broadband mailout</t>
  </si>
  <si>
    <t>Salary January</t>
  </si>
  <si>
    <t xml:space="preserve">Clerk December Expenses Owed </t>
  </si>
  <si>
    <t>Clerk December Expenses Paid</t>
  </si>
  <si>
    <t>December Hours</t>
  </si>
  <si>
    <t>Uniserve</t>
  </si>
  <si>
    <t>Payment Schedule January 2024</t>
  </si>
  <si>
    <t>Date: January Expenses 2024</t>
  </si>
  <si>
    <t>New laptop and updating software</t>
  </si>
  <si>
    <t>Employer £224.31
Employee £149.54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</si>
</sst>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82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164" fontId="1" fillId="0" borderId="19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1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0" xfId="0" applyBorder="1" applyAlignment="1">
      <alignment vertical="center"/>
    </xf>
    <xf numFmtId="164" fontId="0" fillId="0" borderId="21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164" fontId="0" fillId="0" borderId="23" xfId="0" applyNumberFormat="1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  <xf numFmtId="164" fontId="0" fillId="0" borderId="25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 wrapText="1"/>
    </xf>
    <xf numFmtId="14" fontId="0" fillId="0" borderId="26" xfId="0" applyNumberFormat="1" applyBorder="1" applyAlignment="1">
      <alignment horizontal="center" vertical="center"/>
    </xf>
    <xf numFmtId="14" fontId="0" fillId="0" borderId="26" xfId="0" applyNumberFormat="1" applyBorder="1" applyAlignment="1">
      <alignment horizontal="center" vertical="center" wrapText="1"/>
    </xf>
    <xf numFmtId="164" fontId="0" fillId="0" borderId="27" xfId="0" applyNumberFormat="1" applyBorder="1" applyAlignment="1">
      <alignment horizontal="center" vertical="center"/>
    </xf>
    <xf numFmtId="14" fontId="0" fillId="0" borderId="28" xfId="0" applyNumberFormat="1" applyBorder="1" applyAlignment="1">
      <alignment horizontal="center" vertical="center"/>
    </xf>
    <xf numFmtId="164" fontId="1" fillId="0" borderId="29" xfId="0" applyNumberFormat="1" applyFont="1" applyBorder="1" applyAlignment="1">
      <alignment horizontal="center" vertical="center"/>
    </xf>
    <xf numFmtId="164" fontId="1" fillId="0" borderId="30" xfId="0" applyNumberFormat="1" applyFont="1" applyBorder="1" applyAlignment="1">
      <alignment horizontal="center" vertical="center"/>
    </xf>
    <xf numFmtId="164" fontId="1" fillId="0" borderId="3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quotePrefix="1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164" fontId="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164" fontId="5" fillId="0" borderId="13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8" fontId="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left" vertical="center" wrapText="1"/>
    </xf>
    <xf numFmtId="164" fontId="3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 wrapText="1"/>
    </xf>
    <xf numFmtId="164" fontId="0" fillId="0" borderId="32" xfId="0" applyNumberFormat="1" applyBorder="1" applyAlignment="1">
      <alignment horizontal="center" vertical="center"/>
    </xf>
    <xf numFmtId="14" fontId="0" fillId="0" borderId="33" xfId="0" applyNumberFormat="1" applyBorder="1" applyAlignment="1">
      <alignment horizontal="center" vertical="center"/>
    </xf>
    <xf numFmtId="164" fontId="0" fillId="0" borderId="29" xfId="0" applyNumberForma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34"/>
  <sheetViews>
    <sheetView tabSelected="1" zoomScale="70" zoomScaleNormal="70" workbookViewId="0">
      <selection activeCell="I19" sqref="I19"/>
    </sheetView>
  </sheetViews>
  <sheetFormatPr defaultColWidth="24.21875" defaultRowHeight="19.5" customHeight="1" x14ac:dyDescent="0.3"/>
  <cols>
    <col min="1" max="1" width="23.21875" style="65" customWidth="1"/>
    <col min="2" max="2" width="34.6640625" style="66" customWidth="1"/>
    <col min="3" max="3" width="11.77734375" style="67" customWidth="1"/>
    <col min="4" max="6" width="10.21875" style="68" customWidth="1"/>
    <col min="7" max="7" width="25.5546875" style="66" customWidth="1"/>
    <col min="8" max="16384" width="24.21875" style="65"/>
  </cols>
  <sheetData>
    <row r="1" spans="1:7" s="48" customFormat="1" ht="19.5" customHeight="1" x14ac:dyDescent="0.3">
      <c r="A1" s="48" t="s">
        <v>58</v>
      </c>
      <c r="B1" s="49"/>
      <c r="C1" s="50"/>
      <c r="D1" s="51"/>
      <c r="E1" s="51"/>
      <c r="F1" s="51"/>
      <c r="G1" s="49"/>
    </row>
    <row r="3" spans="1:7" s="48" customFormat="1" ht="19.5" customHeight="1" x14ac:dyDescent="0.3">
      <c r="A3" s="52" t="s">
        <v>0</v>
      </c>
      <c r="B3" s="53" t="s">
        <v>1</v>
      </c>
      <c r="C3" s="54" t="s">
        <v>2</v>
      </c>
      <c r="D3" s="55" t="s">
        <v>3</v>
      </c>
      <c r="E3" s="55" t="s">
        <v>4</v>
      </c>
      <c r="F3" s="55" t="s">
        <v>5</v>
      </c>
      <c r="G3" s="53" t="s">
        <v>6</v>
      </c>
    </row>
    <row r="4" spans="1:7" s="48" customFormat="1" ht="15.6" customHeight="1" x14ac:dyDescent="0.3">
      <c r="A4" s="80" t="s">
        <v>7</v>
      </c>
      <c r="B4" s="80"/>
      <c r="C4" s="80"/>
      <c r="D4" s="80"/>
      <c r="E4" s="80"/>
      <c r="F4" s="80"/>
      <c r="G4" s="80"/>
    </row>
    <row r="5" spans="1:7" s="60" customFormat="1" ht="19.05" customHeight="1" x14ac:dyDescent="0.3">
      <c r="A5" s="56" t="s">
        <v>8</v>
      </c>
      <c r="B5" s="57" t="s">
        <v>53</v>
      </c>
      <c r="C5" s="58" t="s">
        <v>34</v>
      </c>
      <c r="D5" s="59"/>
      <c r="E5" s="59"/>
      <c r="F5" s="61"/>
      <c r="G5" s="57"/>
    </row>
    <row r="6" spans="1:7" s="60" customFormat="1" ht="19.05" customHeight="1" x14ac:dyDescent="0.3">
      <c r="A6" s="56" t="s">
        <v>9</v>
      </c>
      <c r="B6" s="57" t="s">
        <v>54</v>
      </c>
      <c r="C6" s="58" t="s">
        <v>35</v>
      </c>
      <c r="D6" s="61">
        <f>'Clerk Expenses'!C15</f>
        <v>203.92000000000002</v>
      </c>
      <c r="E6" s="61">
        <f>'Clerk Expenses'!D15</f>
        <v>0</v>
      </c>
      <c r="F6" s="61">
        <f t="shared" ref="F6:F26" si="0">D6+E6</f>
        <v>203.92000000000002</v>
      </c>
      <c r="G6" s="56"/>
    </row>
    <row r="7" spans="1:7" s="60" customFormat="1" ht="19.05" customHeight="1" x14ac:dyDescent="0.3">
      <c r="A7" s="56" t="s">
        <v>9</v>
      </c>
      <c r="B7" s="57" t="s">
        <v>55</v>
      </c>
      <c r="C7" s="58" t="s">
        <v>36</v>
      </c>
      <c r="D7" s="61">
        <f>'Clerk Expenses'!C26</f>
        <v>0</v>
      </c>
      <c r="E7" s="61">
        <f>'Clerk Expenses'!D26</f>
        <v>0</v>
      </c>
      <c r="F7" s="61">
        <f t="shared" si="0"/>
        <v>0</v>
      </c>
      <c r="G7" s="57"/>
    </row>
    <row r="8" spans="1:7" s="60" customFormat="1" ht="19.05" customHeight="1" x14ac:dyDescent="0.3">
      <c r="A8" s="56" t="s">
        <v>28</v>
      </c>
      <c r="B8" s="57" t="s">
        <v>29</v>
      </c>
      <c r="C8" s="58" t="s">
        <v>37</v>
      </c>
      <c r="D8" s="61">
        <f>'Unity Card'!C13</f>
        <v>106.91</v>
      </c>
      <c r="E8" s="61">
        <f>'Unity Card'!D13</f>
        <v>19.600000000000001</v>
      </c>
      <c r="F8" s="61">
        <f>'Unity Card'!E13</f>
        <v>126.51000000000002</v>
      </c>
      <c r="G8" s="57"/>
    </row>
    <row r="9" spans="1:7" s="60" customFormat="1" ht="19.05" customHeight="1" x14ac:dyDescent="0.3">
      <c r="A9" s="56" t="s">
        <v>26</v>
      </c>
      <c r="B9" s="57" t="s">
        <v>56</v>
      </c>
      <c r="C9" s="58" t="s">
        <v>38</v>
      </c>
      <c r="D9" s="61">
        <v>0</v>
      </c>
      <c r="E9" s="61">
        <f>'Clerk Expenses'!D27</f>
        <v>0</v>
      </c>
      <c r="F9" s="61">
        <f t="shared" ref="F9:F11" si="1">D9+E9</f>
        <v>0</v>
      </c>
      <c r="G9" s="57"/>
    </row>
    <row r="10" spans="1:7" s="63" customFormat="1" ht="19.5" customHeight="1" x14ac:dyDescent="0.3">
      <c r="A10" s="56" t="s">
        <v>32</v>
      </c>
      <c r="B10" s="57" t="s">
        <v>33</v>
      </c>
      <c r="C10" s="58" t="s">
        <v>39</v>
      </c>
      <c r="D10" s="61">
        <v>18</v>
      </c>
      <c r="E10" s="61">
        <v>0</v>
      </c>
      <c r="F10" s="61">
        <f t="shared" si="1"/>
        <v>18</v>
      </c>
      <c r="G10" s="62"/>
    </row>
    <row r="11" spans="1:7" s="60" customFormat="1" ht="19.5" customHeight="1" x14ac:dyDescent="0.3">
      <c r="A11" s="56" t="s">
        <v>57</v>
      </c>
      <c r="B11" s="57" t="s">
        <v>60</v>
      </c>
      <c r="C11" s="58" t="s">
        <v>40</v>
      </c>
      <c r="D11" s="61">
        <v>501</v>
      </c>
      <c r="E11" s="61">
        <v>100.2</v>
      </c>
      <c r="F11" s="61">
        <f t="shared" si="1"/>
        <v>601.20000000000005</v>
      </c>
      <c r="G11" s="57"/>
    </row>
    <row r="12" spans="1:7" s="63" customFormat="1" ht="19.5" customHeight="1" x14ac:dyDescent="0.3">
      <c r="A12" s="60"/>
      <c r="B12" s="57"/>
      <c r="C12" s="58"/>
      <c r="D12" s="61"/>
      <c r="E12" s="61"/>
      <c r="F12" s="61"/>
      <c r="G12" s="62"/>
    </row>
    <row r="13" spans="1:7" s="63" customFormat="1" ht="19.5" customHeight="1" x14ac:dyDescent="0.3">
      <c r="A13" s="56"/>
      <c r="B13" s="57"/>
      <c r="C13" s="58"/>
      <c r="D13" s="61"/>
      <c r="E13" s="61"/>
      <c r="F13" s="61"/>
      <c r="G13" s="62"/>
    </row>
    <row r="14" spans="1:7" s="60" customFormat="1" ht="19.5" customHeight="1" x14ac:dyDescent="0.3">
      <c r="A14" s="56"/>
      <c r="B14" s="57"/>
      <c r="C14" s="58"/>
      <c r="D14" s="61"/>
      <c r="E14" s="61"/>
      <c r="F14" s="61"/>
      <c r="G14" s="57"/>
    </row>
    <row r="15" spans="1:7" s="63" customFormat="1" ht="19.5" customHeight="1" x14ac:dyDescent="0.3">
      <c r="A15" s="56"/>
      <c r="B15" s="57"/>
      <c r="C15" s="58"/>
      <c r="D15" s="61"/>
      <c r="E15" s="61"/>
      <c r="F15" s="64"/>
      <c r="G15" s="62"/>
    </row>
    <row r="16" spans="1:7" s="60" customFormat="1" ht="19.8" customHeight="1" x14ac:dyDescent="0.3">
      <c r="A16" s="56"/>
      <c r="B16" s="57"/>
      <c r="C16" s="58"/>
      <c r="D16" s="61"/>
      <c r="E16" s="61"/>
      <c r="F16" s="64"/>
      <c r="G16" s="57"/>
    </row>
    <row r="17" spans="1:7" s="60" customFormat="1" ht="19.5" customHeight="1" x14ac:dyDescent="0.3">
      <c r="A17" s="56"/>
      <c r="B17" s="57"/>
      <c r="C17" s="58"/>
      <c r="D17" s="61"/>
      <c r="E17" s="61"/>
      <c r="F17" s="64"/>
      <c r="G17" s="57"/>
    </row>
    <row r="18" spans="1:7" s="60" customFormat="1" ht="19.5" customHeight="1" x14ac:dyDescent="0.3">
      <c r="A18" s="56"/>
      <c r="B18" s="57"/>
      <c r="C18" s="58"/>
      <c r="D18" s="61"/>
      <c r="E18" s="61"/>
      <c r="F18" s="64"/>
      <c r="G18" s="57"/>
    </row>
    <row r="19" spans="1:7" s="60" customFormat="1" ht="19.5" customHeight="1" x14ac:dyDescent="0.3">
      <c r="A19" s="56"/>
      <c r="B19" s="57"/>
      <c r="C19" s="58"/>
      <c r="D19" s="61"/>
      <c r="E19" s="61"/>
      <c r="F19" s="64"/>
      <c r="G19" s="57"/>
    </row>
    <row r="20" spans="1:7" s="60" customFormat="1" ht="19.5" customHeight="1" x14ac:dyDescent="0.3">
      <c r="A20" s="56"/>
      <c r="B20" s="57"/>
      <c r="C20" s="58"/>
      <c r="D20" s="61"/>
      <c r="E20" s="61"/>
      <c r="F20" s="64"/>
      <c r="G20" s="57"/>
    </row>
    <row r="21" spans="1:7" s="60" customFormat="1" ht="19.5" customHeight="1" x14ac:dyDescent="0.3">
      <c r="A21" s="56"/>
      <c r="B21" s="57"/>
      <c r="C21" s="58"/>
      <c r="D21" s="61"/>
      <c r="E21" s="61"/>
      <c r="F21" s="64"/>
      <c r="G21" s="57"/>
    </row>
    <row r="22" spans="1:7" s="48" customFormat="1" ht="19.5" customHeight="1" x14ac:dyDescent="0.3">
      <c r="A22" s="80" t="s">
        <v>16</v>
      </c>
      <c r="B22" s="80"/>
      <c r="C22" s="80"/>
      <c r="D22" s="55">
        <f>SUM(D5:D21)</f>
        <v>829.83</v>
      </c>
      <c r="E22" s="55">
        <f>SUM(E5:E21)</f>
        <v>119.80000000000001</v>
      </c>
      <c r="F22" s="55">
        <f>SUM(F5:F21)</f>
        <v>949.63000000000011</v>
      </c>
      <c r="G22" s="49"/>
    </row>
    <row r="23" spans="1:7" s="60" customFormat="1" ht="19.5" customHeight="1" x14ac:dyDescent="0.3">
      <c r="A23" s="56"/>
      <c r="B23" s="57"/>
      <c r="C23" s="58"/>
      <c r="D23" s="61"/>
      <c r="E23" s="61"/>
      <c r="F23" s="64"/>
      <c r="G23" s="57"/>
    </row>
    <row r="24" spans="1:7" s="63" customFormat="1" ht="16.5" customHeight="1" x14ac:dyDescent="0.3">
      <c r="A24" s="81" t="s">
        <v>10</v>
      </c>
      <c r="B24" s="81"/>
      <c r="C24" s="81"/>
      <c r="D24" s="81"/>
      <c r="E24" s="81"/>
      <c r="F24" s="81"/>
      <c r="G24" s="81"/>
    </row>
    <row r="25" spans="1:7" s="60" customFormat="1" ht="22.05" customHeight="1" x14ac:dyDescent="0.3">
      <c r="A25" s="56" t="s">
        <v>11</v>
      </c>
      <c r="B25" s="57" t="s">
        <v>12</v>
      </c>
      <c r="C25" s="58" t="s">
        <v>41</v>
      </c>
      <c r="D25" s="61">
        <v>19.989999999999998</v>
      </c>
      <c r="E25" s="61">
        <v>4</v>
      </c>
      <c r="F25" s="61">
        <f t="shared" si="0"/>
        <v>23.99</v>
      </c>
      <c r="G25" s="57" t="s">
        <v>13</v>
      </c>
    </row>
    <row r="26" spans="1:7" s="60" customFormat="1" ht="26.1" customHeight="1" x14ac:dyDescent="0.3">
      <c r="A26" s="56" t="s">
        <v>14</v>
      </c>
      <c r="B26" s="57" t="s">
        <v>15</v>
      </c>
      <c r="C26" s="58" t="s">
        <v>42</v>
      </c>
      <c r="D26" s="61">
        <v>373.85</v>
      </c>
      <c r="E26" s="61">
        <v>0</v>
      </c>
      <c r="F26" s="61">
        <f t="shared" si="0"/>
        <v>373.85</v>
      </c>
      <c r="G26" s="57" t="s">
        <v>61</v>
      </c>
    </row>
    <row r="27" spans="1:7" ht="19.5" customHeight="1" x14ac:dyDescent="0.3">
      <c r="E27" s="69"/>
    </row>
    <row r="28" spans="1:7" s="48" customFormat="1" ht="19.5" customHeight="1" x14ac:dyDescent="0.3">
      <c r="A28" s="80" t="s">
        <v>16</v>
      </c>
      <c r="B28" s="80"/>
      <c r="C28" s="80"/>
      <c r="D28" s="55">
        <f>SUM(D25:D27)</f>
        <v>393.84000000000003</v>
      </c>
      <c r="E28" s="55">
        <f t="shared" ref="E28:F28" si="2">SUM(E25:E27)</f>
        <v>4</v>
      </c>
      <c r="F28" s="55">
        <f t="shared" si="2"/>
        <v>397.84000000000003</v>
      </c>
      <c r="G28" s="49"/>
    </row>
    <row r="29" spans="1:7" ht="19.5" customHeight="1" x14ac:dyDescent="0.3">
      <c r="B29" s="70"/>
      <c r="C29" s="71"/>
    </row>
    <row r="30" spans="1:7" ht="19.5" customHeight="1" x14ac:dyDescent="0.3">
      <c r="A30" s="72" t="s">
        <v>17</v>
      </c>
      <c r="B30" s="73"/>
      <c r="C30" s="74"/>
      <c r="D30" s="75" t="s">
        <v>18</v>
      </c>
      <c r="E30" s="75"/>
    </row>
    <row r="31" spans="1:7" ht="19.5" customHeight="1" x14ac:dyDescent="0.3">
      <c r="A31" s="72"/>
    </row>
    <row r="32" spans="1:7" ht="19.5" customHeight="1" x14ac:dyDescent="0.3">
      <c r="A32" s="72" t="s">
        <v>19</v>
      </c>
      <c r="B32" s="73"/>
      <c r="C32" s="74"/>
      <c r="D32" s="75"/>
      <c r="E32" s="75"/>
    </row>
    <row r="33" spans="1:1" ht="19.5" customHeight="1" x14ac:dyDescent="0.3">
      <c r="A33" s="48"/>
    </row>
    <row r="34" spans="1:1" ht="19.5" customHeight="1" x14ac:dyDescent="0.3">
      <c r="A34" s="48"/>
    </row>
  </sheetData>
  <mergeCells count="4">
    <mergeCell ref="A28:C28"/>
    <mergeCell ref="A24:G24"/>
    <mergeCell ref="A4:G4"/>
    <mergeCell ref="A22:C22"/>
  </mergeCells>
  <phoneticPr fontId="4" type="noConversion"/>
  <pageMargins left="0.25" right="0.25" top="0.75" bottom="0.75" header="0.3" footer="0.3"/>
  <pageSetup paperSize="9"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6"/>
  <sheetViews>
    <sheetView workbookViewId="0">
      <selection activeCell="A2" sqref="A2"/>
    </sheetView>
  </sheetViews>
  <sheetFormatPr defaultColWidth="8.77734375" defaultRowHeight="18.600000000000001" customHeight="1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6" ht="18.600000000000001" customHeight="1" x14ac:dyDescent="0.3">
      <c r="A1" s="3" t="s">
        <v>20</v>
      </c>
    </row>
    <row r="2" spans="1:6" ht="18.600000000000001" customHeight="1" x14ac:dyDescent="0.3">
      <c r="A2" s="1" t="s">
        <v>59</v>
      </c>
    </row>
    <row r="3" spans="1:6" ht="18.600000000000001" customHeight="1" thickBot="1" x14ac:dyDescent="0.35">
      <c r="A3" s="1"/>
    </row>
    <row r="4" spans="1:6" s="1" customFormat="1" ht="18.600000000000001" customHeight="1" thickBot="1" x14ac:dyDescent="0.35">
      <c r="A4" s="25" t="s">
        <v>1</v>
      </c>
      <c r="B4" s="26" t="s">
        <v>6</v>
      </c>
      <c r="C4" s="30" t="s">
        <v>21</v>
      </c>
      <c r="D4" s="11" t="s">
        <v>4</v>
      </c>
      <c r="E4" s="20" t="s">
        <v>22</v>
      </c>
      <c r="F4" s="22" t="s">
        <v>23</v>
      </c>
    </row>
    <row r="5" spans="1:6" ht="17.55" customHeight="1" x14ac:dyDescent="0.3">
      <c r="A5" s="27" t="s">
        <v>49</v>
      </c>
      <c r="B5" s="24" t="s">
        <v>50</v>
      </c>
      <c r="C5" s="35">
        <f>4.2*3+5+(3.25+3.25)+5.74+(4.2+5+4.2)+(3.99+4.69)+2</f>
        <v>53.92</v>
      </c>
      <c r="D5" s="36">
        <v>0</v>
      </c>
      <c r="E5" s="43">
        <f>C5+D5</f>
        <v>53.92</v>
      </c>
      <c r="F5" s="41"/>
    </row>
    <row r="6" spans="1:6" s="31" customFormat="1" ht="14.4" x14ac:dyDescent="0.3">
      <c r="A6" s="27" t="s">
        <v>51</v>
      </c>
      <c r="B6" s="24" t="s">
        <v>52</v>
      </c>
      <c r="C6" s="16">
        <v>150</v>
      </c>
      <c r="D6" s="76">
        <v>0</v>
      </c>
      <c r="E6" s="77">
        <f t="shared" ref="E6" si="0">C6+D6</f>
        <v>150</v>
      </c>
      <c r="F6" s="42"/>
    </row>
    <row r="7" spans="1:6" ht="17.55" customHeight="1" x14ac:dyDescent="0.3">
      <c r="A7" s="27"/>
      <c r="B7" s="24"/>
      <c r="C7" s="16">
        <v>0</v>
      </c>
      <c r="D7" s="4">
        <v>0</v>
      </c>
      <c r="E7" s="37">
        <f>C7+D7</f>
        <v>0</v>
      </c>
      <c r="F7" s="41"/>
    </row>
    <row r="8" spans="1:6" ht="18.600000000000001" customHeight="1" x14ac:dyDescent="0.3">
      <c r="A8" s="27"/>
      <c r="B8" s="32"/>
      <c r="C8" s="16">
        <v>0</v>
      </c>
      <c r="D8" s="4">
        <v>0</v>
      </c>
      <c r="E8" s="37">
        <f t="shared" ref="E8:E12" si="1">C8+D8</f>
        <v>0</v>
      </c>
      <c r="F8" s="41"/>
    </row>
    <row r="9" spans="1:6" ht="18.600000000000001" customHeight="1" x14ac:dyDescent="0.3">
      <c r="A9" s="27"/>
      <c r="B9" s="13"/>
      <c r="C9" s="16">
        <v>0</v>
      </c>
      <c r="D9" s="4">
        <v>0</v>
      </c>
      <c r="E9" s="37">
        <f t="shared" si="1"/>
        <v>0</v>
      </c>
      <c r="F9" s="41"/>
    </row>
    <row r="10" spans="1:6" ht="18.600000000000001" customHeight="1" x14ac:dyDescent="0.3">
      <c r="A10" s="28"/>
      <c r="B10" s="33"/>
      <c r="C10" s="38">
        <v>0</v>
      </c>
      <c r="D10" s="23">
        <v>0</v>
      </c>
      <c r="E10" s="37">
        <f t="shared" si="1"/>
        <v>0</v>
      </c>
      <c r="F10" s="41"/>
    </row>
    <row r="11" spans="1:6" ht="18.600000000000001" customHeight="1" x14ac:dyDescent="0.3">
      <c r="A11" s="28"/>
      <c r="B11" s="33"/>
      <c r="C11" s="38">
        <v>0</v>
      </c>
      <c r="D11" s="23">
        <v>0</v>
      </c>
      <c r="E11" s="37">
        <f t="shared" si="1"/>
        <v>0</v>
      </c>
      <c r="F11" s="41"/>
    </row>
    <row r="12" spans="1:6" ht="18.600000000000001" customHeight="1" x14ac:dyDescent="0.3">
      <c r="A12" s="28"/>
      <c r="B12" s="33"/>
      <c r="C12" s="38">
        <v>0</v>
      </c>
      <c r="D12" s="23">
        <v>0</v>
      </c>
      <c r="E12" s="37">
        <f t="shared" si="1"/>
        <v>0</v>
      </c>
      <c r="F12" s="41"/>
    </row>
    <row r="13" spans="1:6" ht="18.600000000000001" customHeight="1" thickBot="1" x14ac:dyDescent="0.35">
      <c r="A13" s="29"/>
      <c r="B13" s="34" t="s">
        <v>30</v>
      </c>
      <c r="C13" s="17"/>
      <c r="D13" s="9"/>
      <c r="E13" s="39"/>
      <c r="F13" s="44"/>
    </row>
    <row r="14" spans="1:6" ht="18.600000000000001" customHeight="1" thickBot="1" x14ac:dyDescent="0.35"/>
    <row r="15" spans="1:6" s="1" customFormat="1" ht="18.600000000000001" customHeight="1" thickBot="1" x14ac:dyDescent="0.35">
      <c r="A15" s="1" t="s">
        <v>24</v>
      </c>
      <c r="C15" s="6">
        <f>SUM(C5:C14)</f>
        <v>203.92000000000002</v>
      </c>
      <c r="D15" s="6">
        <f>SUM(D5:D14)</f>
        <v>0</v>
      </c>
      <c r="E15" s="6">
        <f>SUM(E5:E14)</f>
        <v>203.92000000000002</v>
      </c>
      <c r="F15" s="19"/>
    </row>
    <row r="16" spans="1:6" ht="18.600000000000001" customHeight="1" thickBot="1" x14ac:dyDescent="0.35"/>
    <row r="17" spans="1:7" ht="18.600000000000001" customHeight="1" thickBot="1" x14ac:dyDescent="0.35">
      <c r="A17" s="10" t="s">
        <v>1</v>
      </c>
      <c r="B17" s="12" t="s">
        <v>6</v>
      </c>
      <c r="C17" s="15" t="s">
        <v>21</v>
      </c>
      <c r="D17" s="11" t="s">
        <v>4</v>
      </c>
      <c r="E17" s="20" t="s">
        <v>22</v>
      </c>
      <c r="F17" s="22" t="s">
        <v>23</v>
      </c>
      <c r="G17" s="1"/>
    </row>
    <row r="18" spans="1:7" s="31" customFormat="1" ht="14.4" x14ac:dyDescent="0.3">
      <c r="A18" s="27"/>
      <c r="B18" s="24"/>
      <c r="C18" s="35">
        <v>0</v>
      </c>
      <c r="D18" s="79">
        <v>0</v>
      </c>
      <c r="E18" s="43">
        <f>C18+D18</f>
        <v>0</v>
      </c>
      <c r="F18" s="42"/>
    </row>
    <row r="19" spans="1:7" ht="17.55" customHeight="1" x14ac:dyDescent="0.3">
      <c r="A19" s="27"/>
      <c r="B19" s="24"/>
      <c r="C19" s="16">
        <v>0</v>
      </c>
      <c r="D19" s="4">
        <v>0</v>
      </c>
      <c r="E19" s="37">
        <f>C19+D19</f>
        <v>0</v>
      </c>
      <c r="F19" s="41"/>
    </row>
    <row r="20" spans="1:7" ht="18.600000000000001" customHeight="1" x14ac:dyDescent="0.3">
      <c r="A20" s="27"/>
      <c r="B20" s="32"/>
      <c r="C20" s="16">
        <v>0</v>
      </c>
      <c r="D20" s="21">
        <v>0</v>
      </c>
      <c r="E20" s="37">
        <f t="shared" ref="E20" si="2">C20+D20</f>
        <v>0</v>
      </c>
      <c r="F20" s="41"/>
    </row>
    <row r="21" spans="1:7" ht="18.600000000000001" customHeight="1" x14ac:dyDescent="0.3">
      <c r="A21" s="7"/>
      <c r="B21" s="24"/>
      <c r="C21" s="16">
        <v>0</v>
      </c>
      <c r="D21" s="4">
        <v>0</v>
      </c>
      <c r="E21" s="37">
        <f t="shared" ref="E21:E22" si="3">C21+D21</f>
        <v>0</v>
      </c>
      <c r="F21" s="78"/>
    </row>
    <row r="22" spans="1:7" ht="18.600000000000001" customHeight="1" x14ac:dyDescent="0.3">
      <c r="A22" s="7"/>
      <c r="B22" s="13"/>
      <c r="C22" s="16">
        <v>0</v>
      </c>
      <c r="D22" s="4">
        <v>0</v>
      </c>
      <c r="E22" s="37">
        <f t="shared" si="3"/>
        <v>0</v>
      </c>
      <c r="F22" s="78"/>
    </row>
    <row r="23" spans="1:7" ht="18.600000000000001" customHeight="1" x14ac:dyDescent="0.3">
      <c r="A23" s="7"/>
      <c r="B23" s="13"/>
      <c r="C23" s="16"/>
      <c r="D23" s="4"/>
      <c r="E23" s="37"/>
      <c r="F23" s="78"/>
    </row>
    <row r="24" spans="1:7" ht="18.600000000000001" customHeight="1" thickBot="1" x14ac:dyDescent="0.35">
      <c r="A24" s="8"/>
      <c r="B24" s="14"/>
      <c r="C24" s="17"/>
      <c r="D24" s="9"/>
      <c r="E24" s="39"/>
      <c r="F24" s="44"/>
    </row>
    <row r="25" spans="1:7" ht="18.600000000000001" customHeight="1" thickBot="1" x14ac:dyDescent="0.35"/>
    <row r="26" spans="1:7" ht="18.600000000000001" customHeight="1" thickBot="1" x14ac:dyDescent="0.35">
      <c r="A26" s="1" t="s">
        <v>25</v>
      </c>
      <c r="B26" s="1"/>
      <c r="C26" s="2">
        <f>SUM(C18:C25)</f>
        <v>0</v>
      </c>
      <c r="D26" s="2">
        <f>SUM(D18:D25)</f>
        <v>0</v>
      </c>
      <c r="E26" s="6">
        <f>SUM(E18:E25)</f>
        <v>0</v>
      </c>
      <c r="F26" s="19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G24"/>
  <sheetViews>
    <sheetView workbookViewId="0">
      <selection activeCell="I26" sqref="I26"/>
    </sheetView>
  </sheetViews>
  <sheetFormatPr defaultColWidth="8.77734375" defaultRowHeight="14.4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7" ht="18.600000000000001" customHeight="1" x14ac:dyDescent="0.3">
      <c r="A1" s="1" t="s">
        <v>31</v>
      </c>
    </row>
    <row r="2" spans="1:7" ht="18.600000000000001" customHeight="1" thickBot="1" x14ac:dyDescent="0.35">
      <c r="A2" s="1"/>
    </row>
    <row r="3" spans="1:7" s="1" customFormat="1" ht="18.600000000000001" customHeight="1" thickBot="1" x14ac:dyDescent="0.35">
      <c r="A3" s="25" t="s">
        <v>1</v>
      </c>
      <c r="B3" s="26" t="s">
        <v>6</v>
      </c>
      <c r="C3" s="46" t="s">
        <v>21</v>
      </c>
      <c r="D3" s="47" t="s">
        <v>4</v>
      </c>
      <c r="E3" s="45" t="s">
        <v>22</v>
      </c>
      <c r="F3" s="22" t="s">
        <v>23</v>
      </c>
    </row>
    <row r="4" spans="1:7" ht="17.55" customHeight="1" x14ac:dyDescent="0.3">
      <c r="A4" s="27"/>
      <c r="B4" s="24"/>
      <c r="C4" s="16"/>
      <c r="D4" s="21"/>
      <c r="E4" s="37"/>
      <c r="F4" s="41"/>
    </row>
    <row r="5" spans="1:7" s="31" customFormat="1" x14ac:dyDescent="0.3">
      <c r="A5" s="27" t="s">
        <v>43</v>
      </c>
      <c r="B5" s="24" t="s">
        <v>44</v>
      </c>
      <c r="C5" s="16">
        <v>5.99</v>
      </c>
      <c r="D5" s="40">
        <v>0</v>
      </c>
      <c r="E5" s="37">
        <f t="shared" ref="E5:E10" si="0">C5+D5</f>
        <v>5.99</v>
      </c>
      <c r="F5" s="42"/>
    </row>
    <row r="6" spans="1:7" ht="18.600000000000001" customHeight="1" x14ac:dyDescent="0.3">
      <c r="A6" s="27" t="s">
        <v>27</v>
      </c>
      <c r="B6" s="32"/>
      <c r="C6" s="16">
        <v>3</v>
      </c>
      <c r="D6" s="21">
        <v>0</v>
      </c>
      <c r="E6" s="37">
        <f t="shared" si="0"/>
        <v>3</v>
      </c>
      <c r="F6" s="41"/>
    </row>
    <row r="7" spans="1:7" ht="18.600000000000001" customHeight="1" x14ac:dyDescent="0.3">
      <c r="A7" s="27" t="s">
        <v>45</v>
      </c>
      <c r="B7" s="13" t="s">
        <v>46</v>
      </c>
      <c r="C7" s="16">
        <v>15</v>
      </c>
      <c r="D7" s="4">
        <v>3</v>
      </c>
      <c r="E7" s="37">
        <f>C7+D7</f>
        <v>18</v>
      </c>
      <c r="F7" s="41"/>
    </row>
    <row r="8" spans="1:7" ht="18.600000000000001" customHeight="1" x14ac:dyDescent="0.3">
      <c r="A8" s="28" t="s">
        <v>47</v>
      </c>
      <c r="B8" s="33" t="s">
        <v>48</v>
      </c>
      <c r="C8" s="38">
        <v>82.92</v>
      </c>
      <c r="D8" s="23">
        <v>16.600000000000001</v>
      </c>
      <c r="E8" s="37">
        <f t="shared" si="0"/>
        <v>99.52000000000001</v>
      </c>
      <c r="F8" s="41"/>
    </row>
    <row r="9" spans="1:7" ht="18.600000000000001" customHeight="1" x14ac:dyDescent="0.3">
      <c r="A9" s="28"/>
      <c r="B9" s="33"/>
      <c r="C9" s="38">
        <v>0</v>
      </c>
      <c r="D9" s="23">
        <v>0</v>
      </c>
      <c r="E9" s="37">
        <f t="shared" si="0"/>
        <v>0</v>
      </c>
      <c r="F9" s="41"/>
    </row>
    <row r="10" spans="1:7" ht="18.600000000000001" customHeight="1" x14ac:dyDescent="0.3">
      <c r="A10" s="28"/>
      <c r="B10" s="33"/>
      <c r="C10" s="38">
        <v>0</v>
      </c>
      <c r="D10" s="23">
        <v>0</v>
      </c>
      <c r="E10" s="37">
        <f t="shared" si="0"/>
        <v>0</v>
      </c>
      <c r="F10" s="41"/>
    </row>
    <row r="11" spans="1:7" ht="18.600000000000001" customHeight="1" thickBot="1" x14ac:dyDescent="0.35">
      <c r="A11" s="29"/>
      <c r="B11" s="34"/>
      <c r="C11" s="17"/>
      <c r="D11" s="9"/>
      <c r="E11" s="39"/>
      <c r="F11" s="44"/>
    </row>
    <row r="12" spans="1:7" ht="18.600000000000001" customHeight="1" thickBot="1" x14ac:dyDescent="0.35"/>
    <row r="13" spans="1:7" s="1" customFormat="1" ht="18.600000000000001" customHeight="1" thickBot="1" x14ac:dyDescent="0.35">
      <c r="C13" s="6">
        <f>SUM(C4:C12)</f>
        <v>106.91</v>
      </c>
      <c r="D13" s="6">
        <f>SUM(D4:D12)</f>
        <v>19.600000000000001</v>
      </c>
      <c r="E13" s="6">
        <f>SUM(E4:E12)</f>
        <v>126.51000000000002</v>
      </c>
      <c r="F13" s="19"/>
    </row>
    <row r="14" spans="1:7" ht="18.600000000000001" customHeight="1" x14ac:dyDescent="0.3"/>
    <row r="15" spans="1:7" ht="18.600000000000001" customHeight="1" x14ac:dyDescent="0.3">
      <c r="A15" s="1"/>
      <c r="B15" s="1"/>
      <c r="C15" s="2"/>
      <c r="D15" s="2"/>
      <c r="E15" s="2"/>
      <c r="F15" s="19"/>
      <c r="G15" s="1"/>
    </row>
    <row r="16" spans="1:7" x14ac:dyDescent="0.3">
      <c r="B16" s="31"/>
    </row>
    <row r="17" spans="1:6" x14ac:dyDescent="0.3">
      <c r="B17" s="31"/>
    </row>
    <row r="18" spans="1:6" ht="18.600000000000001" customHeight="1" x14ac:dyDescent="0.3">
      <c r="B18" s="31"/>
    </row>
    <row r="19" spans="1:6" ht="18.600000000000001" customHeight="1" x14ac:dyDescent="0.3">
      <c r="B19" s="31"/>
    </row>
    <row r="20" spans="1:6" ht="18.600000000000001" customHeight="1" x14ac:dyDescent="0.3"/>
    <row r="21" spans="1:6" ht="18.600000000000001" customHeight="1" x14ac:dyDescent="0.3"/>
    <row r="22" spans="1:6" ht="18.600000000000001" customHeight="1" x14ac:dyDescent="0.3"/>
    <row r="23" spans="1:6" ht="18.600000000000001" customHeight="1" x14ac:dyDescent="0.3"/>
    <row r="24" spans="1:6" ht="18.600000000000001" customHeight="1" x14ac:dyDescent="0.3">
      <c r="A24" s="1"/>
      <c r="B24" s="1"/>
      <c r="C24" s="2"/>
      <c r="D24" s="2"/>
      <c r="E24" s="2"/>
      <c r="F24" s="19"/>
    </row>
  </sheetData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8" ma:contentTypeDescription="Create a new document." ma:contentTypeScope="" ma:versionID="f53a218aca88251e770bbb7b221b6579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e5696845d3574d4f2e87cc2e7eb249d0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4C6499-CD85-4118-AB7D-6975456F1CD7}"/>
</file>

<file path=customXml/itemProps3.xml><?xml version="1.0" encoding="utf-8"?>
<ds:datastoreItem xmlns:ds="http://schemas.openxmlformats.org/officeDocument/2006/customXml" ds:itemID="{CD72BDD3-BA77-42F7-8E91-CE337AE75285}">
  <ds:schemaRefs>
    <ds:schemaRef ds:uri="http://purl.org/dc/terms/"/>
    <ds:schemaRef ds:uri="http://schemas.microsoft.com/office/2006/documentManagement/types"/>
    <ds:schemaRef ds:uri="f4c740c0-5182-4bb8-83c4-72d9e46c84f5"/>
    <ds:schemaRef ds:uri="http://purl.org/dc/dcmitype/"/>
    <ds:schemaRef ds:uri="http://schemas.microsoft.com/office/infopath/2007/PartnerControls"/>
    <ds:schemaRef ds:uri="ebe34a3c-d2e7-44f0-97b5-b6d7363974ad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Clerk Expenses</vt:lpstr>
      <vt:lpstr>Unity Card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2023-11-13T18:17:35Z</cp:lastPrinted>
  <dcterms:created xsi:type="dcterms:W3CDTF">2019-08-08T10:49:15Z</dcterms:created>
  <dcterms:modified xsi:type="dcterms:W3CDTF">2024-04-16T20:53:47Z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