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4. July Finances 2024-25/"/>
    </mc:Choice>
  </mc:AlternateContent>
  <xr:revisionPtr revIDLastSave="80" documentId="8_{2A74DAED-B9A9-4895-AE3A-72C3ECF90AD8}" xr6:coauthVersionLast="47" xr6:coauthVersionMax="47" xr10:uidLastSave="{9C57B6EF-B3A9-4C75-8755-5F11FA2DAC81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3" l="1"/>
  <c r="E8" i="3"/>
  <c r="E7" i="3"/>
  <c r="E6" i="3"/>
  <c r="E5" i="3"/>
  <c r="F11" i="1"/>
  <c r="F13" i="1" l="1"/>
  <c r="F12" i="1"/>
  <c r="E5" i="2" l="1"/>
  <c r="E19" i="2" l="1"/>
  <c r="E18" i="2"/>
  <c r="E17" i="2"/>
  <c r="E6" i="2"/>
  <c r="F10" i="1"/>
  <c r="E8" i="2" l="1"/>
  <c r="E7" i="2"/>
  <c r="E9" i="2"/>
  <c r="E10" i="2"/>
  <c r="E11" i="2"/>
  <c r="C15" i="3" l="1"/>
  <c r="D8" i="1" s="1"/>
  <c r="D15" i="3"/>
  <c r="E8" i="1" s="1"/>
  <c r="E15" i="3" l="1"/>
  <c r="F8" i="1" s="1"/>
  <c r="F9" i="1"/>
  <c r="D27" i="1"/>
  <c r="E27" i="1"/>
  <c r="F24" i="1" l="1"/>
  <c r="F27" i="1" s="1"/>
  <c r="E20" i="2"/>
  <c r="E21" i="2"/>
  <c r="D25" i="2" l="1"/>
  <c r="E7" i="1" s="1"/>
  <c r="E25" i="2" l="1"/>
  <c r="C25" i="2"/>
  <c r="D7" i="1" s="1"/>
  <c r="F7" i="1" s="1"/>
  <c r="C14" i="2" l="1"/>
  <c r="D6" i="1" l="1"/>
  <c r="D21" i="1" s="1"/>
  <c r="D14" i="2"/>
  <c r="E14" i="2"/>
  <c r="E6" i="1" l="1"/>
  <c r="E21" i="1" s="1"/>
  <c r="F6" i="1" l="1"/>
  <c r="F21" i="1" s="1"/>
</calcChain>
</file>

<file path=xl/sharedStrings.xml><?xml version="1.0" encoding="utf-8"?>
<sst xmlns="http://schemas.openxmlformats.org/spreadsheetml/2006/main" count="87" uniqueCount="67">
  <si>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</si>
  <si>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</si>
  <si>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</si>
  <si>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</si>
  <si>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</si>
  <si>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</si>
  <si>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</si>
  <si>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</si>
  <si>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</si>
  <si>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</si>
  <si>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</si>
  <si>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</si>
  <si>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</si>
  <si>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</si>
  <si>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</si>
  <si>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</si>
  <si>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</si>
  <si>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</si>
  <si>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</si>
  <si>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</si>
  <si>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</si>
  <si>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</si>
  <si>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</si>
  <si>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</si>
  <si>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</si>
  <si>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</si>
  <si>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Unity Bank Card</t>
  </si>
  <si>
    <t>Monthly card expenditure</t>
  </si>
  <si>
    <t xml:space="preserve"> </t>
  </si>
  <si>
    <t>Unity Card Expenditure Statement</t>
  </si>
  <si>
    <t xml:space="preserve">Siteground </t>
  </si>
  <si>
    <t>Website charge</t>
  </si>
  <si>
    <t>Card charge</t>
  </si>
  <si>
    <t>Zoom</t>
  </si>
  <si>
    <t>One month</t>
  </si>
  <si>
    <t>TBC</t>
  </si>
  <si>
    <t>Employer £242.33
Employee £161.55</t>
  </si>
  <si>
    <t>Payment Schedule July 2024</t>
  </si>
  <si>
    <t>Salary July</t>
  </si>
  <si>
    <t>Date: July Expenses 2024</t>
  </si>
  <si>
    <t>Community spaces Apr and July</t>
  </si>
  <si>
    <t xml:space="preserve">Clerk June Expenses Owed </t>
  </si>
  <si>
    <t>Clerk June Expenses Paid</t>
  </si>
  <si>
    <t>June</t>
  </si>
  <si>
    <t>BACS 0701</t>
  </si>
  <si>
    <t>BACS 0702</t>
  </si>
  <si>
    <t>BACS 0703</t>
  </si>
  <si>
    <t>BACS 0704</t>
  </si>
  <si>
    <t>BACS 0705</t>
  </si>
  <si>
    <t>BACS 0706</t>
  </si>
  <si>
    <t>BACS 0708</t>
  </si>
  <si>
    <t>BACS 0709</t>
  </si>
  <si>
    <t>D/D 0701</t>
  </si>
  <si>
    <t>D/D 0702</t>
  </si>
  <si>
    <t>Survey Monkey</t>
  </si>
  <si>
    <t>Survey Monkey Core</t>
  </si>
  <si>
    <t>Stationary</t>
  </si>
  <si>
    <t>Uniserve</t>
  </si>
  <si>
    <t>Support with village website</t>
  </si>
  <si>
    <t>Orchard Landscape</t>
  </si>
  <si>
    <t>Dog bins and grounds Apr-Jun</t>
  </si>
  <si>
    <t>Keith Robertson</t>
  </si>
  <si>
    <t>Internal Audit</t>
  </si>
  <si>
    <t>BACS 0609</t>
  </si>
  <si>
    <t>Backup Charges</t>
  </si>
  <si>
    <t>Westfiedl Church Hall</t>
  </si>
  <si>
    <t>Annual Hire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</si>
</sst>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6" xfId="0" applyNumberFormat="1" applyBorder="1" applyAlignment="1">
      <alignment horizontal="center" vertical="center"/>
    </xf>
    <xf numFmtId="14" fontId="0" fillId="0" borderId="26" xfId="0" applyNumberFormat="1" applyBorder="1" applyAlignment="1">
      <alignment horizontal="center" vertical="center" wrapText="1"/>
    </xf>
    <xf numFmtId="164" fontId="0" fillId="0" borderId="27" xfId="0" applyNumberFormat="1" applyBorder="1" applyAlignment="1">
      <alignment horizontal="center" vertical="center"/>
    </xf>
    <xf numFmtId="14" fontId="0" fillId="0" borderId="28" xfId="0" applyNumberForma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1" fillId="0" borderId="3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3" xfId="0" applyBorder="1" applyAlignment="1">
      <alignment vertical="center"/>
    </xf>
    <xf numFmtId="0" fontId="0" fillId="0" borderId="25" xfId="0" applyBorder="1" applyAlignment="1">
      <alignment vertical="center"/>
    </xf>
    <xf numFmtId="0" fontId="5" fillId="0" borderId="3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3"/>
  <sheetViews>
    <sheetView tabSelected="1" topLeftCell="A2" zoomScale="70" zoomScaleNormal="70" workbookViewId="0">
      <selection activeCell="F12" sqref="F12"/>
    </sheetView>
  </sheetViews>
  <sheetFormatPr defaultColWidth="24.21875" defaultRowHeight="19.5" customHeight="1" x14ac:dyDescent="0.3"/>
  <cols>
    <col min="1" max="1" width="23.21875" style="65" customWidth="1"/>
    <col min="2" max="2" width="34.6640625" style="66" customWidth="1"/>
    <col min="3" max="3" width="11.77734375" style="67" customWidth="1"/>
    <col min="4" max="6" width="10.21875" style="68" customWidth="1"/>
    <col min="7" max="7" width="54.33203125" style="66" customWidth="1"/>
    <col min="8" max="16384" width="24.21875" style="65"/>
  </cols>
  <sheetData>
    <row r="1" spans="1:7" s="48" customFormat="1" ht="19.5" customHeight="1" x14ac:dyDescent="0.3">
      <c r="A1" s="48" t="s">
        <v>37</v>
      </c>
      <c r="B1" s="49"/>
      <c r="C1" s="50"/>
      <c r="D1" s="51"/>
      <c r="E1" s="51"/>
      <c r="F1" s="51"/>
      <c r="G1" s="49"/>
    </row>
    <row r="3" spans="1:7" s="48" customFormat="1" ht="19.5" customHeight="1" x14ac:dyDescent="0.3">
      <c r="A3" s="52" t="s">
        <v>0</v>
      </c>
      <c r="B3" s="53" t="s">
        <v>1</v>
      </c>
      <c r="C3" s="54" t="s">
        <v>2</v>
      </c>
      <c r="D3" s="55" t="s">
        <v>3</v>
      </c>
      <c r="E3" s="55" t="s">
        <v>4</v>
      </c>
      <c r="F3" s="55" t="s">
        <v>5</v>
      </c>
      <c r="G3" s="53" t="s">
        <v>6</v>
      </c>
    </row>
    <row r="4" spans="1:7" s="48" customFormat="1" ht="15.6" customHeight="1" x14ac:dyDescent="0.3">
      <c r="A4" s="88" t="s">
        <v>7</v>
      </c>
      <c r="B4" s="88"/>
      <c r="C4" s="88"/>
      <c r="D4" s="88"/>
      <c r="E4" s="88"/>
      <c r="F4" s="88"/>
      <c r="G4" s="88"/>
    </row>
    <row r="5" spans="1:7" s="60" customFormat="1" ht="24" customHeight="1" x14ac:dyDescent="0.3">
      <c r="A5" s="56" t="s">
        <v>8</v>
      </c>
      <c r="B5" s="57" t="s">
        <v>38</v>
      </c>
      <c r="C5" s="58" t="s">
        <v>44</v>
      </c>
      <c r="D5" s="59" t="s">
        <v>35</v>
      </c>
      <c r="E5" s="59" t="s">
        <v>35</v>
      </c>
      <c r="F5" s="61" t="s">
        <v>35</v>
      </c>
      <c r="G5" s="57"/>
    </row>
    <row r="6" spans="1:7" s="60" customFormat="1" ht="19.05" customHeight="1" x14ac:dyDescent="0.3">
      <c r="A6" s="56" t="s">
        <v>9</v>
      </c>
      <c r="B6" s="57" t="s">
        <v>41</v>
      </c>
      <c r="C6" s="58" t="s">
        <v>45</v>
      </c>
      <c r="D6" s="61">
        <f>'Clerk Expenses'!C14</f>
        <v>220.17</v>
      </c>
      <c r="E6" s="61">
        <f>'Clerk Expenses'!D14</f>
        <v>2.6</v>
      </c>
      <c r="F6" s="61">
        <f t="shared" ref="F6:F24" si="0">D6+E6</f>
        <v>222.76999999999998</v>
      </c>
      <c r="G6" s="56"/>
    </row>
    <row r="7" spans="1:7" s="60" customFormat="1" ht="19.05" customHeight="1" x14ac:dyDescent="0.3">
      <c r="A7" s="56" t="s">
        <v>9</v>
      </c>
      <c r="B7" s="57" t="s">
        <v>42</v>
      </c>
      <c r="C7" s="58" t="s">
        <v>46</v>
      </c>
      <c r="D7" s="61">
        <f>'Clerk Expenses'!C25</f>
        <v>0</v>
      </c>
      <c r="E7" s="61">
        <f>'Clerk Expenses'!D25</f>
        <v>0</v>
      </c>
      <c r="F7" s="61">
        <f t="shared" si="0"/>
        <v>0</v>
      </c>
      <c r="G7" s="57"/>
    </row>
    <row r="8" spans="1:7" s="60" customFormat="1" ht="19.05" customHeight="1" x14ac:dyDescent="0.3">
      <c r="A8" s="56" t="s">
        <v>26</v>
      </c>
      <c r="B8" s="57" t="s">
        <v>27</v>
      </c>
      <c r="C8" s="58" t="s">
        <v>47</v>
      </c>
      <c r="D8" s="61">
        <f>'Unity Card'!C15</f>
        <v>37.979999999999997</v>
      </c>
      <c r="E8" s="61">
        <f>'Unity Card'!D15</f>
        <v>7</v>
      </c>
      <c r="F8" s="61">
        <f>'Unity Card'!E15</f>
        <v>44.980000000000004</v>
      </c>
      <c r="G8" s="57"/>
    </row>
    <row r="9" spans="1:7" s="60" customFormat="1" ht="19.05" customHeight="1" x14ac:dyDescent="0.3">
      <c r="A9" s="56" t="s">
        <v>57</v>
      </c>
      <c r="B9" s="57" t="s">
        <v>58</v>
      </c>
      <c r="C9" s="58" t="s">
        <v>48</v>
      </c>
      <c r="D9" s="61">
        <v>208</v>
      </c>
      <c r="E9" s="61">
        <v>41.6</v>
      </c>
      <c r="F9" s="61">
        <f t="shared" ref="F9:F13" si="1">D9+E9</f>
        <v>249.6</v>
      </c>
      <c r="G9" s="57"/>
    </row>
    <row r="10" spans="1:7" s="60" customFormat="1" ht="19.5" customHeight="1" x14ac:dyDescent="0.3">
      <c r="A10" s="56" t="s">
        <v>59</v>
      </c>
      <c r="B10" s="57" t="s">
        <v>60</v>
      </c>
      <c r="C10" s="58" t="s">
        <v>49</v>
      </c>
      <c r="D10" s="61">
        <v>4173.5</v>
      </c>
      <c r="E10" s="61">
        <v>834.7</v>
      </c>
      <c r="F10" s="61">
        <f t="shared" si="1"/>
        <v>5008.2</v>
      </c>
      <c r="G10" s="57"/>
    </row>
    <row r="11" spans="1:7" s="63" customFormat="1" ht="19.5" customHeight="1" x14ac:dyDescent="0.3">
      <c r="A11" s="87" t="s">
        <v>61</v>
      </c>
      <c r="B11" s="60" t="s">
        <v>62</v>
      </c>
      <c r="C11" s="58" t="s">
        <v>63</v>
      </c>
      <c r="D11" s="61">
        <v>254.25</v>
      </c>
      <c r="E11" s="61">
        <v>0</v>
      </c>
      <c r="F11" s="61">
        <f>D11+E11</f>
        <v>254.25</v>
      </c>
      <c r="G11" s="62"/>
    </row>
    <row r="12" spans="1:7" s="63" customFormat="1" ht="19.5" customHeight="1" x14ac:dyDescent="0.3">
      <c r="A12" s="56" t="s">
        <v>65</v>
      </c>
      <c r="B12" s="57" t="s">
        <v>66</v>
      </c>
      <c r="C12" s="58" t="s">
        <v>50</v>
      </c>
      <c r="D12" s="61">
        <v>363</v>
      </c>
      <c r="E12" s="61">
        <v>44</v>
      </c>
      <c r="F12" s="61">
        <f t="shared" si="1"/>
        <v>407</v>
      </c>
      <c r="G12" s="62"/>
    </row>
    <row r="13" spans="1:7" s="60" customFormat="1" ht="19.5" customHeight="1" x14ac:dyDescent="0.3">
      <c r="A13" s="87"/>
      <c r="C13" s="58" t="s">
        <v>51</v>
      </c>
      <c r="D13" s="61">
        <v>0</v>
      </c>
      <c r="E13" s="61">
        <v>0</v>
      </c>
      <c r="F13" s="61">
        <f t="shared" si="1"/>
        <v>0</v>
      </c>
      <c r="G13" s="57"/>
    </row>
    <row r="14" spans="1:7" s="63" customFormat="1" ht="19.5" customHeight="1" x14ac:dyDescent="0.3">
      <c r="A14" s="56"/>
      <c r="B14" s="57"/>
      <c r="C14" s="58"/>
      <c r="D14" s="61"/>
      <c r="E14" s="61"/>
      <c r="F14" s="64"/>
      <c r="G14" s="62"/>
    </row>
    <row r="15" spans="1:7" s="60" customFormat="1" ht="18.600000000000001" customHeight="1" x14ac:dyDescent="0.3">
      <c r="A15" s="56"/>
      <c r="B15" s="57"/>
      <c r="C15" s="58"/>
      <c r="D15" s="61"/>
      <c r="E15" s="61"/>
      <c r="F15" s="64"/>
      <c r="G15" s="57"/>
    </row>
    <row r="16" spans="1:7" s="60" customFormat="1" ht="19.5" customHeight="1" x14ac:dyDescent="0.3">
      <c r="A16" s="56"/>
      <c r="B16" s="57"/>
      <c r="C16" s="58"/>
      <c r="D16" s="61"/>
      <c r="E16" s="61"/>
      <c r="F16" s="64"/>
      <c r="G16" s="57"/>
    </row>
    <row r="17" spans="1:7" s="60" customFormat="1" ht="19.5" customHeight="1" x14ac:dyDescent="0.3">
      <c r="A17" s="56"/>
      <c r="B17" s="57"/>
      <c r="C17" s="58"/>
      <c r="D17" s="61"/>
      <c r="E17" s="61"/>
      <c r="F17" s="64"/>
      <c r="G17" s="57"/>
    </row>
    <row r="18" spans="1:7" s="60" customFormat="1" ht="19.5" customHeight="1" x14ac:dyDescent="0.3">
      <c r="A18" s="56"/>
      <c r="B18" s="57"/>
      <c r="C18" s="58"/>
      <c r="D18" s="61"/>
      <c r="E18" s="61"/>
      <c r="F18" s="64"/>
      <c r="G18" s="57"/>
    </row>
    <row r="19" spans="1:7" s="60" customFormat="1" ht="19.5" customHeight="1" x14ac:dyDescent="0.3">
      <c r="A19" s="56"/>
      <c r="B19" s="57"/>
      <c r="C19" s="58"/>
      <c r="D19" s="61"/>
      <c r="E19" s="61"/>
      <c r="F19" s="64"/>
      <c r="G19" s="57"/>
    </row>
    <row r="20" spans="1:7" s="60" customFormat="1" ht="19.5" customHeight="1" x14ac:dyDescent="0.3">
      <c r="A20" s="56"/>
      <c r="B20" s="57"/>
      <c r="C20" s="58"/>
      <c r="D20" s="61"/>
      <c r="E20" s="61"/>
      <c r="F20" s="64"/>
      <c r="G20" s="57"/>
    </row>
    <row r="21" spans="1:7" s="48" customFormat="1" ht="19.5" customHeight="1" x14ac:dyDescent="0.3">
      <c r="A21" s="88" t="s">
        <v>16</v>
      </c>
      <c r="B21" s="88"/>
      <c r="C21" s="88"/>
      <c r="D21" s="55">
        <f>SUM(D5:D20)</f>
        <v>5256.9</v>
      </c>
      <c r="E21" s="55">
        <f>SUM(E5:E20)</f>
        <v>929.90000000000009</v>
      </c>
      <c r="F21" s="55">
        <f>SUM(F5:F20)</f>
        <v>6186.8</v>
      </c>
      <c r="G21" s="49"/>
    </row>
    <row r="22" spans="1:7" s="60" customFormat="1" ht="19.5" customHeight="1" x14ac:dyDescent="0.3">
      <c r="A22" s="56"/>
      <c r="B22" s="57"/>
      <c r="C22" s="58"/>
      <c r="D22" s="61"/>
      <c r="E22" s="61"/>
      <c r="F22" s="64"/>
      <c r="G22" s="57"/>
    </row>
    <row r="23" spans="1:7" s="63" customFormat="1" ht="16.5" customHeight="1" x14ac:dyDescent="0.3">
      <c r="A23" s="89" t="s">
        <v>10</v>
      </c>
      <c r="B23" s="89"/>
      <c r="C23" s="89"/>
      <c r="D23" s="89"/>
      <c r="E23" s="89"/>
      <c r="F23" s="89"/>
      <c r="G23" s="89"/>
    </row>
    <row r="24" spans="1:7" s="60" customFormat="1" ht="22.05" customHeight="1" x14ac:dyDescent="0.3">
      <c r="A24" s="56" t="s">
        <v>11</v>
      </c>
      <c r="B24" s="57" t="s">
        <v>12</v>
      </c>
      <c r="C24" s="58" t="s">
        <v>52</v>
      </c>
      <c r="D24" s="61">
        <v>19.989999999999998</v>
      </c>
      <c r="E24" s="61">
        <v>4</v>
      </c>
      <c r="F24" s="61">
        <f t="shared" si="0"/>
        <v>23.99</v>
      </c>
      <c r="G24" s="57" t="s">
        <v>13</v>
      </c>
    </row>
    <row r="25" spans="1:7" s="60" customFormat="1" ht="26.1" customHeight="1" x14ac:dyDescent="0.3">
      <c r="A25" s="56" t="s">
        <v>14</v>
      </c>
      <c r="B25" s="57" t="s">
        <v>15</v>
      </c>
      <c r="C25" s="58" t="s">
        <v>53</v>
      </c>
      <c r="D25" s="61">
        <v>373.85</v>
      </c>
      <c r="E25" s="61">
        <v>0</v>
      </c>
      <c r="F25" s="61">
        <v>403.88</v>
      </c>
      <c r="G25" s="57" t="s">
        <v>36</v>
      </c>
    </row>
    <row r="26" spans="1:7" ht="19.5" customHeight="1" x14ac:dyDescent="0.3">
      <c r="E26" s="69"/>
    </row>
    <row r="27" spans="1:7" s="48" customFormat="1" ht="19.5" customHeight="1" x14ac:dyDescent="0.3">
      <c r="A27" s="88" t="s">
        <v>16</v>
      </c>
      <c r="B27" s="88"/>
      <c r="C27" s="88"/>
      <c r="D27" s="55">
        <f>SUM(D24:D26)</f>
        <v>393.84000000000003</v>
      </c>
      <c r="E27" s="55">
        <f t="shared" ref="E27:F27" si="2">SUM(E24:E26)</f>
        <v>4</v>
      </c>
      <c r="F27" s="55">
        <f t="shared" si="2"/>
        <v>427.87</v>
      </c>
      <c r="G27" s="49"/>
    </row>
    <row r="28" spans="1:7" ht="19.5" customHeight="1" x14ac:dyDescent="0.3">
      <c r="B28" s="70"/>
      <c r="C28" s="71"/>
    </row>
    <row r="29" spans="1:7" ht="19.5" customHeight="1" x14ac:dyDescent="0.3">
      <c r="A29" s="72" t="s">
        <v>17</v>
      </c>
      <c r="B29" s="73"/>
      <c r="C29" s="74"/>
      <c r="D29" s="75" t="s">
        <v>18</v>
      </c>
      <c r="E29" s="75"/>
    </row>
    <row r="30" spans="1:7" ht="19.5" customHeight="1" x14ac:dyDescent="0.3">
      <c r="A30" s="72"/>
    </row>
    <row r="31" spans="1:7" ht="19.5" customHeight="1" x14ac:dyDescent="0.3">
      <c r="A31" s="72" t="s">
        <v>19</v>
      </c>
      <c r="B31" s="73"/>
      <c r="C31" s="74"/>
      <c r="D31" s="75"/>
      <c r="E31" s="75"/>
    </row>
    <row r="32" spans="1:7" ht="19.5" customHeight="1" x14ac:dyDescent="0.3">
      <c r="A32" s="48"/>
    </row>
    <row r="33" spans="1:1" ht="19.5" customHeight="1" x14ac:dyDescent="0.3">
      <c r="A33" s="48"/>
    </row>
  </sheetData>
  <mergeCells count="4">
    <mergeCell ref="A27:C27"/>
    <mergeCell ref="A23:G23"/>
    <mergeCell ref="A4:G4"/>
    <mergeCell ref="A21:C21"/>
  </mergeCells>
  <phoneticPr fontId="4" type="noConversion"/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C6" sqref="C6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7" ht="18.600000000000001" customHeight="1" x14ac:dyDescent="0.3">
      <c r="A1" s="3" t="s">
        <v>20</v>
      </c>
    </row>
    <row r="2" spans="1:7" ht="18.600000000000001" customHeight="1" x14ac:dyDescent="0.3">
      <c r="A2" s="1" t="s">
        <v>39</v>
      </c>
    </row>
    <row r="3" spans="1:7" ht="18.600000000000001" customHeight="1" thickBot="1" x14ac:dyDescent="0.35">
      <c r="A3" s="1"/>
    </row>
    <row r="4" spans="1:7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7" ht="17.55" customHeight="1" x14ac:dyDescent="0.3">
      <c r="A5" s="27" t="s">
        <v>43</v>
      </c>
      <c r="B5" s="24" t="s">
        <v>40</v>
      </c>
      <c r="C5" s="35">
        <v>9.1999999999999993</v>
      </c>
      <c r="D5" s="36">
        <v>0</v>
      </c>
      <c r="E5" s="43">
        <f>C5+D5</f>
        <v>9.1999999999999993</v>
      </c>
      <c r="F5" s="41"/>
    </row>
    <row r="6" spans="1:7" ht="17.55" customHeight="1" x14ac:dyDescent="0.3">
      <c r="A6" s="27" t="s">
        <v>54</v>
      </c>
      <c r="B6" s="24" t="s">
        <v>55</v>
      </c>
      <c r="C6" s="16">
        <v>192</v>
      </c>
      <c r="D6" s="4">
        <v>0</v>
      </c>
      <c r="E6" s="37">
        <f>C6+D6</f>
        <v>192</v>
      </c>
      <c r="F6" s="41"/>
    </row>
    <row r="7" spans="1:7" ht="18.600000000000001" customHeight="1" x14ac:dyDescent="0.3">
      <c r="A7" s="27" t="s">
        <v>33</v>
      </c>
      <c r="B7" s="32" t="s">
        <v>34</v>
      </c>
      <c r="C7" s="16">
        <v>12.99</v>
      </c>
      <c r="D7" s="4">
        <v>2.6</v>
      </c>
      <c r="E7" s="37">
        <f t="shared" ref="E7:E11" si="0">C7+D7</f>
        <v>15.59</v>
      </c>
      <c r="F7" s="41"/>
    </row>
    <row r="8" spans="1:7" ht="18.600000000000001" customHeight="1" x14ac:dyDescent="0.3">
      <c r="A8" s="27" t="s">
        <v>56</v>
      </c>
      <c r="B8" s="13"/>
      <c r="C8" s="16">
        <v>5.98</v>
      </c>
      <c r="D8" s="4">
        <v>0</v>
      </c>
      <c r="E8" s="37">
        <f t="shared" si="0"/>
        <v>5.98</v>
      </c>
      <c r="F8" s="41"/>
    </row>
    <row r="9" spans="1:7" ht="18.600000000000001" customHeight="1" x14ac:dyDescent="0.3">
      <c r="A9" s="28"/>
      <c r="B9" s="33"/>
      <c r="C9" s="38">
        <v>0</v>
      </c>
      <c r="D9" s="23">
        <v>0</v>
      </c>
      <c r="E9" s="37">
        <f t="shared" si="0"/>
        <v>0</v>
      </c>
      <c r="F9" s="41"/>
    </row>
    <row r="10" spans="1:7" ht="18.600000000000001" customHeight="1" x14ac:dyDescent="0.3">
      <c r="A10" s="28"/>
      <c r="B10" s="33"/>
      <c r="C10" s="38">
        <v>0</v>
      </c>
      <c r="D10" s="23">
        <v>0</v>
      </c>
      <c r="E10" s="37">
        <f t="shared" si="0"/>
        <v>0</v>
      </c>
      <c r="F10" s="41"/>
    </row>
    <row r="11" spans="1:7" ht="18.600000000000001" customHeight="1" x14ac:dyDescent="0.3">
      <c r="A11" s="28"/>
      <c r="B11" s="33"/>
      <c r="C11" s="38">
        <v>0</v>
      </c>
      <c r="D11" s="23">
        <v>0</v>
      </c>
      <c r="E11" s="37">
        <f t="shared" si="0"/>
        <v>0</v>
      </c>
      <c r="F11" s="41"/>
    </row>
    <row r="12" spans="1:7" ht="18.600000000000001" customHeight="1" thickBot="1" x14ac:dyDescent="0.35">
      <c r="A12" s="29"/>
      <c r="B12" s="34" t="s">
        <v>28</v>
      </c>
      <c r="C12" s="17"/>
      <c r="D12" s="9"/>
      <c r="E12" s="39"/>
      <c r="F12" s="44"/>
    </row>
    <row r="13" spans="1:7" ht="18.600000000000001" customHeight="1" thickBot="1" x14ac:dyDescent="0.35"/>
    <row r="14" spans="1:7" s="1" customFormat="1" ht="18.600000000000001" customHeight="1" thickBot="1" x14ac:dyDescent="0.35">
      <c r="A14" s="1" t="s">
        <v>24</v>
      </c>
      <c r="C14" s="6">
        <f>SUM(C5:C13)</f>
        <v>220.17</v>
      </c>
      <c r="D14" s="6">
        <f>SUM(D5:D13)</f>
        <v>2.6</v>
      </c>
      <c r="E14" s="6">
        <f>SUM(E5:E13)</f>
        <v>222.76999999999998</v>
      </c>
      <c r="F14" s="19"/>
    </row>
    <row r="15" spans="1:7" ht="18.600000000000001" customHeight="1" thickBot="1" x14ac:dyDescent="0.35"/>
    <row r="16" spans="1:7" ht="18.600000000000001" customHeight="1" thickBot="1" x14ac:dyDescent="0.35">
      <c r="A16" s="10" t="s">
        <v>1</v>
      </c>
      <c r="B16" s="12" t="s">
        <v>6</v>
      </c>
      <c r="C16" s="15" t="s">
        <v>21</v>
      </c>
      <c r="D16" s="11" t="s">
        <v>4</v>
      </c>
      <c r="E16" s="20" t="s">
        <v>22</v>
      </c>
      <c r="F16" s="22" t="s">
        <v>23</v>
      </c>
      <c r="G16" s="1"/>
    </row>
    <row r="17" spans="1:6" s="31" customFormat="1" ht="14.4" x14ac:dyDescent="0.3">
      <c r="A17" s="27"/>
      <c r="B17" s="24"/>
      <c r="C17" s="35">
        <v>0</v>
      </c>
      <c r="D17" s="77">
        <v>0</v>
      </c>
      <c r="E17" s="43">
        <f>C17+D17</f>
        <v>0</v>
      </c>
      <c r="F17" s="42"/>
    </row>
    <row r="18" spans="1:6" ht="17.55" customHeight="1" x14ac:dyDescent="0.3">
      <c r="A18" s="27"/>
      <c r="B18" s="24"/>
      <c r="C18" s="16">
        <v>0</v>
      </c>
      <c r="D18" s="4">
        <v>0</v>
      </c>
      <c r="E18" s="37">
        <f>C18+D18</f>
        <v>0</v>
      </c>
      <c r="F18" s="41"/>
    </row>
    <row r="19" spans="1:6" ht="18.600000000000001" customHeight="1" x14ac:dyDescent="0.3">
      <c r="A19" s="27"/>
      <c r="B19" s="32"/>
      <c r="C19" s="16">
        <v>0</v>
      </c>
      <c r="D19" s="21">
        <v>0</v>
      </c>
      <c r="E19" s="37">
        <f t="shared" ref="E19" si="1">C19+D19</f>
        <v>0</v>
      </c>
      <c r="F19" s="41"/>
    </row>
    <row r="20" spans="1:6" ht="18.600000000000001" customHeight="1" x14ac:dyDescent="0.3">
      <c r="A20" s="7"/>
      <c r="B20" s="24"/>
      <c r="C20" s="16">
        <v>0</v>
      </c>
      <c r="D20" s="4">
        <v>0</v>
      </c>
      <c r="E20" s="37">
        <f t="shared" ref="E20:E21" si="2">C20+D20</f>
        <v>0</v>
      </c>
      <c r="F20" s="76"/>
    </row>
    <row r="21" spans="1:6" ht="18.600000000000001" customHeight="1" x14ac:dyDescent="0.3">
      <c r="A21" s="7"/>
      <c r="B21" s="13"/>
      <c r="C21" s="16">
        <v>0</v>
      </c>
      <c r="D21" s="4">
        <v>0</v>
      </c>
      <c r="E21" s="37">
        <f t="shared" si="2"/>
        <v>0</v>
      </c>
      <c r="F21" s="76"/>
    </row>
    <row r="22" spans="1:6" ht="18.600000000000001" customHeight="1" x14ac:dyDescent="0.3">
      <c r="A22" s="7"/>
      <c r="B22" s="13"/>
      <c r="C22" s="16"/>
      <c r="D22" s="4"/>
      <c r="E22" s="37"/>
      <c r="F22" s="76"/>
    </row>
    <row r="23" spans="1:6" ht="18.600000000000001" customHeight="1" thickBot="1" x14ac:dyDescent="0.35">
      <c r="A23" s="8"/>
      <c r="B23" s="14"/>
      <c r="C23" s="17"/>
      <c r="D23" s="9"/>
      <c r="E23" s="39"/>
      <c r="F23" s="44"/>
    </row>
    <row r="24" spans="1:6" ht="18.600000000000001" customHeight="1" thickBot="1" x14ac:dyDescent="0.35"/>
    <row r="25" spans="1:6" ht="18.600000000000001" customHeight="1" thickBot="1" x14ac:dyDescent="0.35">
      <c r="A25" s="1" t="s">
        <v>25</v>
      </c>
      <c r="B25" s="1"/>
      <c r="C25" s="2">
        <f>SUM(C17:C24)</f>
        <v>0</v>
      </c>
      <c r="D25" s="2">
        <f>SUM(D17:D24)</f>
        <v>0</v>
      </c>
      <c r="E25" s="6">
        <f>SUM(E17:E24)</f>
        <v>0</v>
      </c>
      <c r="F25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E9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29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80" t="s">
        <v>1</v>
      </c>
      <c r="B3" s="81" t="s">
        <v>6</v>
      </c>
      <c r="C3" s="46" t="s">
        <v>21</v>
      </c>
      <c r="D3" s="47" t="s">
        <v>4</v>
      </c>
      <c r="E3" s="45" t="s">
        <v>22</v>
      </c>
      <c r="F3" s="22" t="s">
        <v>23</v>
      </c>
    </row>
    <row r="4" spans="1:6" ht="17.55" customHeight="1" x14ac:dyDescent="0.3">
      <c r="A4" s="82"/>
      <c r="B4" s="83"/>
      <c r="C4" s="78"/>
      <c r="D4" s="21"/>
      <c r="E4" s="37"/>
      <c r="F4" s="41"/>
    </row>
    <row r="5" spans="1:6" ht="17.55" customHeight="1" x14ac:dyDescent="0.3">
      <c r="A5" s="7" t="s">
        <v>30</v>
      </c>
      <c r="B5" s="84" t="s">
        <v>31</v>
      </c>
      <c r="C5" s="78">
        <v>19.989999999999998</v>
      </c>
      <c r="D5" s="40">
        <v>4</v>
      </c>
      <c r="E5" s="37">
        <f t="shared" ref="E5:E9" si="0">C5+D5</f>
        <v>23.99</v>
      </c>
      <c r="F5" s="41"/>
    </row>
    <row r="6" spans="1:6" ht="17.55" customHeight="1" x14ac:dyDescent="0.3">
      <c r="A6" s="7" t="s">
        <v>30</v>
      </c>
      <c r="B6" s="84" t="s">
        <v>64</v>
      </c>
      <c r="C6" s="78">
        <v>14.99</v>
      </c>
      <c r="D6" s="40">
        <v>3</v>
      </c>
      <c r="E6" s="37">
        <f t="shared" si="0"/>
        <v>17.990000000000002</v>
      </c>
      <c r="F6" s="41"/>
    </row>
    <row r="7" spans="1:6" ht="17.55" customHeight="1" x14ac:dyDescent="0.3">
      <c r="A7" s="7"/>
      <c r="B7" s="84"/>
      <c r="C7" s="78">
        <v>0</v>
      </c>
      <c r="D7" s="40">
        <v>0</v>
      </c>
      <c r="E7" s="37">
        <f t="shared" si="0"/>
        <v>0</v>
      </c>
      <c r="F7" s="41"/>
    </row>
    <row r="8" spans="1:6" ht="17.55" customHeight="1" x14ac:dyDescent="0.3">
      <c r="A8" s="7"/>
      <c r="B8" s="84"/>
      <c r="C8" s="78">
        <v>0</v>
      </c>
      <c r="D8" s="40">
        <v>0</v>
      </c>
      <c r="E8" s="37">
        <f t="shared" si="0"/>
        <v>0</v>
      </c>
      <c r="F8" s="41"/>
    </row>
    <row r="9" spans="1:6" ht="17.55" customHeight="1" x14ac:dyDescent="0.3">
      <c r="A9" s="7" t="s">
        <v>32</v>
      </c>
      <c r="B9" s="84"/>
      <c r="C9" s="78">
        <v>3</v>
      </c>
      <c r="D9" s="40">
        <v>0</v>
      </c>
      <c r="E9" s="37">
        <f t="shared" si="0"/>
        <v>3</v>
      </c>
      <c r="F9" s="41"/>
    </row>
    <row r="10" spans="1:6" ht="17.55" customHeight="1" x14ac:dyDescent="0.3">
      <c r="A10" s="7"/>
      <c r="B10" s="84"/>
      <c r="C10" s="78"/>
      <c r="D10" s="40"/>
      <c r="E10" s="37"/>
      <c r="F10" s="41"/>
    </row>
    <row r="11" spans="1:6" ht="17.55" customHeight="1" x14ac:dyDescent="0.3">
      <c r="A11" s="7"/>
      <c r="B11" s="84"/>
      <c r="C11" s="78"/>
      <c r="D11" s="40"/>
      <c r="E11" s="37"/>
      <c r="F11" s="41"/>
    </row>
    <row r="12" spans="1:6" s="31" customFormat="1" x14ac:dyDescent="0.3">
      <c r="A12" s="7"/>
      <c r="B12" s="85"/>
      <c r="C12" s="78"/>
      <c r="D12" s="40"/>
      <c r="E12" s="37"/>
      <c r="F12" s="42"/>
    </row>
    <row r="13" spans="1:6" ht="18.600000000000001" customHeight="1" thickBot="1" x14ac:dyDescent="0.35">
      <c r="A13" s="8"/>
      <c r="B13" s="86"/>
      <c r="C13" s="79"/>
      <c r="D13" s="9"/>
      <c r="E13" s="39"/>
      <c r="F13" s="44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37.979999999999997</v>
      </c>
      <c r="D15" s="6">
        <f>SUM(D4:D14)</f>
        <v>7</v>
      </c>
      <c r="E15" s="6">
        <f>SUM(E4:E14)</f>
        <v>44.980000000000004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ED50B7-B7D4-4882-81C1-B32C37D72E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2024-06-17T16:28:12Z</cp:lastPrinted>
  <dcterms:created xsi:type="dcterms:W3CDTF">2019-08-08T10:49:15Z</dcterms:created>
  <dcterms:modified xsi:type="dcterms:W3CDTF">2024-07-10T08:57:12Z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