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4-25 Finances/9. December Finances 2024-25/"/>
    </mc:Choice>
  </mc:AlternateContent>
  <xr:revisionPtr revIDLastSave="3" documentId="8_{0C709DB6-7B40-46EA-B328-1468B0FA5EC4}" xr6:coauthVersionLast="47" xr6:coauthVersionMax="47" xr10:uidLastSave="{6E1D61FD-FEFE-4E8D-B24D-43C1F72700EF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" i="2" l="1"/>
  <c r="F11" i="1" l="1"/>
  <c r="F12" i="1" l="1"/>
  <c r="F9" i="1" l="1"/>
  <c r="E6" i="3" l="1"/>
  <c r="E7" i="3"/>
  <c r="E8" i="3" l="1"/>
  <c r="E9" i="3"/>
  <c r="E5" i="3"/>
  <c r="E5" i="2" l="1"/>
  <c r="E20" i="2" l="1"/>
  <c r="E19" i="2"/>
  <c r="E18" i="2"/>
  <c r="E7" i="2"/>
  <c r="E6" i="2"/>
  <c r="E9" i="2" l="1"/>
  <c r="E8" i="2"/>
  <c r="E10" i="2"/>
  <c r="E11" i="2"/>
  <c r="E12" i="2"/>
  <c r="C15" i="3" l="1"/>
  <c r="D8" i="1" s="1"/>
  <c r="D15" i="3"/>
  <c r="E8" i="1" s="1"/>
  <c r="F8" i="1" l="1"/>
  <c r="E15" i="3"/>
  <c r="E10" i="1"/>
  <c r="F10" i="1" s="1"/>
  <c r="D23" i="1"/>
  <c r="E23" i="1"/>
  <c r="F20" i="1" l="1"/>
  <c r="F23" i="1" s="1"/>
  <c r="E21" i="2"/>
  <c r="E22" i="2"/>
  <c r="D26" i="2" l="1"/>
  <c r="E7" i="1" s="1"/>
  <c r="E26" i="2" l="1"/>
  <c r="C26" i="2"/>
  <c r="D7" i="1" s="1"/>
  <c r="F7" i="1" s="1"/>
  <c r="C15" i="2" l="1"/>
  <c r="D6" i="1" l="1"/>
  <c r="D17" i="1" s="1"/>
  <c r="D15" i="2"/>
  <c r="E15" i="2"/>
  <c r="E6" i="1" l="1"/>
  <c r="E17" i="1" s="1"/>
  <c r="F6" i="1" l="1"/>
  <c r="F17" i="1" s="1"/>
</calcChain>
</file>

<file path=xl/sharedStrings.xml><?xml version="1.0" encoding="utf-8"?>
<sst xmlns="http://schemas.openxmlformats.org/spreadsheetml/2006/main" count="78" uniqueCount="59">
  <si>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</si>
  <si>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</si>
  <si>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</si>
  <si>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</si>
  <si>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</si>
  <si>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</si>
  <si>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</si>
  <si>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</si>
  <si>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</si>
  <si>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</si>
  <si>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</si>
  <si>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</si>
  <si>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</si>
  <si>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</si>
  <si>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</si>
  <si>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</si>
  <si>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</si>
  <si>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</si>
  <si>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</si>
  <si>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</si>
  <si>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</si>
  <si>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</si>
  <si>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</si>
  <si>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</si>
  <si>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</si>
  <si>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</si>
  <si>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</si>
  <si>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</si>
  <si>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</si>
  <si>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</si>
  <si>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</si>
  <si>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</si>
  <si>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</si>
  <si>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HMRC</t>
  </si>
  <si>
    <t>Coffee morning</t>
  </si>
  <si>
    <t>BACS 1201</t>
  </si>
  <si>
    <t>BACS 1202</t>
  </si>
  <si>
    <t>BACS 1203</t>
  </si>
  <si>
    <t>BACS 1204</t>
  </si>
  <si>
    <t>BACS 1205</t>
  </si>
  <si>
    <t>BACS 1206</t>
  </si>
  <si>
    <t>BACS 1207</t>
  </si>
  <si>
    <t>BACS 1208</t>
  </si>
  <si>
    <t>Employer NI = 466.03
Employee NI &amp; TAX = £864.36</t>
  </si>
  <si>
    <t>Payment Schedule December 2024</t>
  </si>
  <si>
    <t>Salary December</t>
  </si>
  <si>
    <t>July - December hours</t>
  </si>
  <si>
    <t>Date: December Expenses 2024</t>
  </si>
  <si>
    <t xml:space="preserve">Clerk November Expenses Owed </t>
  </si>
  <si>
    <t>Clerk November Expenses Paid</t>
  </si>
  <si>
    <t>Cakes and coffee</t>
  </si>
  <si>
    <t>Satswana</t>
  </si>
  <si>
    <t>DPO Fees</t>
  </si>
  <si>
    <t>Autella</t>
  </si>
  <si>
    <t>Quaerterly Fees</t>
  </si>
  <si>
    <t>Employer £248.10
Employee £165.40</t>
  </si>
  <si>
    <t>D/D 1201</t>
  </si>
  <si>
    <t>D/D 1202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</si>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</sst>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164" fontId="5" fillId="0" borderId="13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9"/>
  <sheetViews>
    <sheetView tabSelected="1" zoomScale="87" zoomScaleNormal="70" workbookViewId="0">
      <selection activeCell="D6" sqref="D6"/>
    </sheetView>
  </sheetViews>
  <sheetFormatPr defaultColWidth="24.21875" defaultRowHeight="19.5" customHeight="1" x14ac:dyDescent="0.3"/>
  <cols>
    <col min="1" max="1" width="23.21875" style="66" customWidth="1"/>
    <col min="2" max="2" width="34.6640625" style="67" customWidth="1"/>
    <col min="3" max="3" width="11.77734375" style="68" customWidth="1"/>
    <col min="4" max="6" width="10.21875" style="69" customWidth="1"/>
    <col min="7" max="7" width="54.33203125" style="67" customWidth="1"/>
    <col min="8" max="16384" width="24.21875" style="66"/>
  </cols>
  <sheetData>
    <row r="1" spans="1:7" s="74" customFormat="1" ht="19.5" customHeight="1" x14ac:dyDescent="0.3">
      <c r="A1" s="74" t="s">
        <v>44</v>
      </c>
      <c r="B1" s="73"/>
      <c r="C1" s="75"/>
      <c r="D1" s="76"/>
      <c r="E1" s="76"/>
      <c r="F1" s="76"/>
      <c r="G1" s="73"/>
    </row>
    <row r="3" spans="1:7" s="74" customFormat="1" ht="19.5" customHeight="1" x14ac:dyDescent="0.3">
      <c r="A3" s="71" t="s">
        <v>0</v>
      </c>
      <c r="B3" s="77" t="s">
        <v>1</v>
      </c>
      <c r="C3" s="78" t="s">
        <v>2</v>
      </c>
      <c r="D3" s="72" t="s">
        <v>3</v>
      </c>
      <c r="E3" s="72" t="s">
        <v>4</v>
      </c>
      <c r="F3" s="72" t="s">
        <v>5</v>
      </c>
      <c r="G3" s="77" t="s">
        <v>6</v>
      </c>
    </row>
    <row r="4" spans="1:7" s="74" customFormat="1" ht="15.6" customHeight="1" x14ac:dyDescent="0.3">
      <c r="A4" s="88" t="s">
        <v>7</v>
      </c>
      <c r="B4" s="88"/>
      <c r="C4" s="88"/>
      <c r="D4" s="88"/>
      <c r="E4" s="88"/>
      <c r="F4" s="88"/>
      <c r="G4" s="88"/>
    </row>
    <row r="5" spans="1:7" s="61" customFormat="1" ht="24" customHeight="1" x14ac:dyDescent="0.3">
      <c r="A5" s="65" t="s">
        <v>8</v>
      </c>
      <c r="B5" s="64" t="s">
        <v>45</v>
      </c>
      <c r="C5" s="62" t="s">
        <v>35</v>
      </c>
      <c r="D5" s="79" t="s">
        <v>58</v>
      </c>
      <c r="E5" s="79" t="s">
        <v>58</v>
      </c>
      <c r="F5" s="79" t="s">
        <v>58</v>
      </c>
      <c r="G5" s="64"/>
    </row>
    <row r="6" spans="1:7" s="61" customFormat="1" ht="19.05" customHeight="1" x14ac:dyDescent="0.3">
      <c r="A6" s="65" t="s">
        <v>9</v>
      </c>
      <c r="B6" s="64" t="s">
        <v>48</v>
      </c>
      <c r="C6" s="62" t="s">
        <v>36</v>
      </c>
      <c r="D6" s="63">
        <f>'Clerk Expenses'!C15</f>
        <v>12.33</v>
      </c>
      <c r="E6" s="63">
        <f>'Clerk Expenses'!D15</f>
        <v>0</v>
      </c>
      <c r="F6" s="63">
        <f t="shared" ref="F5:F20" si="0">D6+E6</f>
        <v>12.33</v>
      </c>
      <c r="G6" s="65"/>
    </row>
    <row r="7" spans="1:7" s="61" customFormat="1" ht="19.05" customHeight="1" x14ac:dyDescent="0.3">
      <c r="A7" s="65" t="s">
        <v>9</v>
      </c>
      <c r="B7" s="64" t="s">
        <v>49</v>
      </c>
      <c r="C7" s="62" t="s">
        <v>37</v>
      </c>
      <c r="D7" s="63">
        <f>'Clerk Expenses'!C26</f>
        <v>0</v>
      </c>
      <c r="E7" s="63">
        <f>'Clerk Expenses'!D26</f>
        <v>0</v>
      </c>
      <c r="F7" s="63">
        <f t="shared" si="0"/>
        <v>0</v>
      </c>
      <c r="G7" s="64"/>
    </row>
    <row r="8" spans="1:7" s="61" customFormat="1" ht="19.05" customHeight="1" x14ac:dyDescent="0.3">
      <c r="A8" s="65" t="s">
        <v>27</v>
      </c>
      <c r="B8" s="64" t="s">
        <v>28</v>
      </c>
      <c r="C8" s="62" t="s">
        <v>38</v>
      </c>
      <c r="D8" s="63">
        <f>'Unity Card'!C15</f>
        <v>3</v>
      </c>
      <c r="E8" s="63">
        <f>'Unity Card'!D15</f>
        <v>0</v>
      </c>
      <c r="F8" s="63">
        <f t="shared" si="0"/>
        <v>3</v>
      </c>
      <c r="G8" s="64"/>
    </row>
    <row r="9" spans="1:7" s="61" customFormat="1" ht="27.6" x14ac:dyDescent="0.3">
      <c r="A9" s="65" t="s">
        <v>33</v>
      </c>
      <c r="B9" s="64" t="s">
        <v>32</v>
      </c>
      <c r="C9" s="62" t="s">
        <v>39</v>
      </c>
      <c r="D9" s="63">
        <v>1330.39</v>
      </c>
      <c r="E9" s="63">
        <v>0</v>
      </c>
      <c r="F9" s="63">
        <f t="shared" si="0"/>
        <v>1330.39</v>
      </c>
      <c r="G9" s="64" t="s">
        <v>43</v>
      </c>
    </row>
    <row r="10" spans="1:7" s="61" customFormat="1" ht="19.5" customHeight="1" x14ac:dyDescent="0.3">
      <c r="A10" s="65" t="s">
        <v>26</v>
      </c>
      <c r="B10" s="64" t="s">
        <v>46</v>
      </c>
      <c r="C10" s="62" t="s">
        <v>40</v>
      </c>
      <c r="D10" s="63">
        <v>1584</v>
      </c>
      <c r="E10" s="63">
        <f>'Clerk Expenses'!D27</f>
        <v>0</v>
      </c>
      <c r="F10" s="63">
        <f>D10+E10</f>
        <v>1584</v>
      </c>
      <c r="G10" s="64"/>
    </row>
    <row r="11" spans="1:7" s="61" customFormat="1" ht="19.5" customHeight="1" x14ac:dyDescent="0.3">
      <c r="A11" s="65" t="s">
        <v>51</v>
      </c>
      <c r="B11" s="64" t="s">
        <v>52</v>
      </c>
      <c r="C11" s="62" t="s">
        <v>41</v>
      </c>
      <c r="D11" s="63">
        <v>150</v>
      </c>
      <c r="E11" s="63">
        <v>30</v>
      </c>
      <c r="F11" s="63">
        <f t="shared" ref="F11" si="1">D11+E11</f>
        <v>180</v>
      </c>
      <c r="G11" s="64"/>
    </row>
    <row r="12" spans="1:7" s="61" customFormat="1" ht="19.5" customHeight="1" x14ac:dyDescent="0.3">
      <c r="A12" s="60" t="s">
        <v>53</v>
      </c>
      <c r="B12" s="61" t="s">
        <v>54</v>
      </c>
      <c r="C12" s="62" t="s">
        <v>42</v>
      </c>
      <c r="D12" s="63">
        <v>100.43</v>
      </c>
      <c r="E12" s="63">
        <v>20.09</v>
      </c>
      <c r="F12" s="63">
        <f t="shared" ref="F12" si="2">D12+E12</f>
        <v>120.52000000000001</v>
      </c>
      <c r="G12" s="64"/>
    </row>
    <row r="13" spans="1:7" s="61" customFormat="1" ht="19.5" customHeight="1" x14ac:dyDescent="0.3">
      <c r="A13" s="65"/>
      <c r="B13" s="64"/>
      <c r="C13" s="62"/>
      <c r="D13" s="63"/>
      <c r="E13" s="63"/>
      <c r="F13" s="63"/>
      <c r="G13" s="64"/>
    </row>
    <row r="14" spans="1:7" s="61" customFormat="1" ht="19.5" customHeight="1" x14ac:dyDescent="0.3">
      <c r="A14" s="65"/>
      <c r="B14" s="64"/>
      <c r="C14" s="62"/>
      <c r="D14" s="63"/>
      <c r="E14" s="63"/>
      <c r="F14" s="81"/>
      <c r="G14" s="64"/>
    </row>
    <row r="15" spans="1:7" s="61" customFormat="1" ht="19.5" customHeight="1" x14ac:dyDescent="0.3">
      <c r="A15" s="65"/>
      <c r="B15" s="64"/>
      <c r="C15" s="62"/>
      <c r="D15" s="63"/>
      <c r="E15" s="63"/>
      <c r="F15" s="81"/>
      <c r="G15" s="64"/>
    </row>
    <row r="16" spans="1:7" s="61" customFormat="1" ht="19.5" customHeight="1" x14ac:dyDescent="0.3">
      <c r="A16" s="65"/>
      <c r="B16" s="64"/>
      <c r="C16" s="62"/>
      <c r="D16" s="63"/>
      <c r="E16" s="63"/>
      <c r="F16" s="81"/>
      <c r="G16" s="64"/>
    </row>
    <row r="17" spans="1:7" s="74" customFormat="1" ht="19.5" customHeight="1" x14ac:dyDescent="0.3">
      <c r="A17" s="88" t="s">
        <v>16</v>
      </c>
      <c r="B17" s="88"/>
      <c r="C17" s="88"/>
      <c r="D17" s="72">
        <f>SUM(D5:D16)</f>
        <v>3180.15</v>
      </c>
      <c r="E17" s="72">
        <f>SUM(E5:E16)</f>
        <v>50.09</v>
      </c>
      <c r="F17" s="72">
        <f>SUM(F5:F16)</f>
        <v>3230.2400000000002</v>
      </c>
      <c r="G17" s="64"/>
    </row>
    <row r="18" spans="1:7" s="61" customFormat="1" ht="19.5" customHeight="1" x14ac:dyDescent="0.3">
      <c r="A18" s="65"/>
      <c r="B18" s="64"/>
      <c r="C18" s="62"/>
      <c r="D18" s="63"/>
      <c r="E18" s="63"/>
      <c r="F18" s="81"/>
      <c r="G18" s="64"/>
    </row>
    <row r="19" spans="1:7" s="80" customFormat="1" ht="16.5" customHeight="1" x14ac:dyDescent="0.3">
      <c r="A19" s="89" t="s">
        <v>10</v>
      </c>
      <c r="B19" s="89"/>
      <c r="C19" s="89"/>
      <c r="D19" s="89"/>
      <c r="E19" s="89"/>
      <c r="F19" s="89"/>
      <c r="G19" s="89"/>
    </row>
    <row r="20" spans="1:7" s="61" customFormat="1" ht="22.05" customHeight="1" x14ac:dyDescent="0.3">
      <c r="A20" s="65" t="s">
        <v>11</v>
      </c>
      <c r="B20" s="64" t="s">
        <v>12</v>
      </c>
      <c r="C20" s="62" t="s">
        <v>56</v>
      </c>
      <c r="D20" s="63">
        <v>17.34</v>
      </c>
      <c r="E20" s="63">
        <v>3.47</v>
      </c>
      <c r="F20" s="63">
        <f t="shared" si="0"/>
        <v>20.81</v>
      </c>
      <c r="G20" s="64" t="s">
        <v>13</v>
      </c>
    </row>
    <row r="21" spans="1:7" s="61" customFormat="1" ht="26.1" customHeight="1" x14ac:dyDescent="0.3">
      <c r="A21" s="65" t="s">
        <v>14</v>
      </c>
      <c r="B21" s="64" t="s">
        <v>15</v>
      </c>
      <c r="C21" s="62" t="s">
        <v>57</v>
      </c>
      <c r="D21" s="63">
        <v>413.5</v>
      </c>
      <c r="E21" s="63">
        <v>0</v>
      </c>
      <c r="F21" s="63">
        <v>413.5</v>
      </c>
      <c r="G21" s="64" t="s">
        <v>55</v>
      </c>
    </row>
    <row r="22" spans="1:7" ht="19.5" customHeight="1" x14ac:dyDescent="0.3">
      <c r="E22" s="70"/>
    </row>
    <row r="23" spans="1:7" s="74" customFormat="1" ht="19.5" customHeight="1" x14ac:dyDescent="0.3">
      <c r="A23" s="88" t="s">
        <v>16</v>
      </c>
      <c r="B23" s="88"/>
      <c r="C23" s="88"/>
      <c r="D23" s="72">
        <f>SUM(D20:D22)</f>
        <v>430.84</v>
      </c>
      <c r="E23" s="72">
        <f t="shared" ref="E23:F23" si="3">SUM(E20:E22)</f>
        <v>3.47</v>
      </c>
      <c r="F23" s="72">
        <f t="shared" si="3"/>
        <v>434.31</v>
      </c>
      <c r="G23" s="73"/>
    </row>
    <row r="24" spans="1:7" ht="19.5" customHeight="1" x14ac:dyDescent="0.3">
      <c r="B24" s="82"/>
      <c r="C24" s="83"/>
    </row>
    <row r="25" spans="1:7" ht="19.5" customHeight="1" x14ac:dyDescent="0.3">
      <c r="A25" s="84" t="s">
        <v>17</v>
      </c>
      <c r="B25" s="85"/>
      <c r="C25" s="86"/>
      <c r="D25" s="87" t="s">
        <v>18</v>
      </c>
      <c r="E25" s="87"/>
    </row>
    <row r="26" spans="1:7" ht="19.5" customHeight="1" x14ac:dyDescent="0.3">
      <c r="A26" s="84"/>
    </row>
    <row r="27" spans="1:7" ht="19.5" customHeight="1" x14ac:dyDescent="0.3">
      <c r="A27" s="84" t="s">
        <v>19</v>
      </c>
      <c r="B27" s="85"/>
      <c r="C27" s="86"/>
      <c r="D27" s="87"/>
      <c r="E27" s="87"/>
    </row>
    <row r="28" spans="1:7" ht="19.5" customHeight="1" x14ac:dyDescent="0.3">
      <c r="A28" s="74"/>
    </row>
    <row r="29" spans="1:7" ht="19.5" customHeight="1" x14ac:dyDescent="0.3">
      <c r="A29" s="74"/>
    </row>
  </sheetData>
  <mergeCells count="4">
    <mergeCell ref="A23:C23"/>
    <mergeCell ref="A19:G19"/>
    <mergeCell ref="A4:G4"/>
    <mergeCell ref="A17:C17"/>
  </mergeCells>
  <phoneticPr fontId="4" type="noConversion"/>
  <pageMargins left="0.25" right="0.25" top="0.75" bottom="0.75" header="0.3" footer="0.3"/>
  <pageSetup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A6" sqref="A6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47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7" t="s">
        <v>50</v>
      </c>
      <c r="B5" s="24" t="s">
        <v>34</v>
      </c>
      <c r="C5" s="16">
        <f>3.75+4.59+3.99</f>
        <v>12.33</v>
      </c>
      <c r="D5" s="4">
        <v>0</v>
      </c>
      <c r="E5" s="42">
        <f>C5+D5</f>
        <v>12.33</v>
      </c>
      <c r="F5" s="40"/>
    </row>
    <row r="6" spans="1:6" s="31" customFormat="1" ht="14.4" x14ac:dyDescent="0.3">
      <c r="A6" s="27"/>
      <c r="B6" s="24"/>
      <c r="C6" s="16">
        <v>0</v>
      </c>
      <c r="D6" s="47">
        <v>0</v>
      </c>
      <c r="E6" s="48">
        <f t="shared" ref="E6" si="0">C6+D6</f>
        <v>0</v>
      </c>
      <c r="F6" s="41"/>
    </row>
    <row r="7" spans="1:6" ht="17.55" customHeight="1" x14ac:dyDescent="0.3">
      <c r="A7" s="27"/>
      <c r="B7" s="24"/>
      <c r="C7" s="16">
        <v>0</v>
      </c>
      <c r="D7" s="4">
        <v>0</v>
      </c>
      <c r="E7" s="36">
        <f>C7+D7</f>
        <v>0</v>
      </c>
      <c r="F7" s="40"/>
    </row>
    <row r="8" spans="1:6" ht="18.600000000000001" customHeight="1" x14ac:dyDescent="0.3">
      <c r="A8" s="27"/>
      <c r="B8" s="32"/>
      <c r="C8" s="16">
        <v>0</v>
      </c>
      <c r="D8" s="4">
        <v>0</v>
      </c>
      <c r="E8" s="36">
        <f t="shared" ref="E8:E12" si="1">C8+D8</f>
        <v>0</v>
      </c>
      <c r="F8" s="40"/>
    </row>
    <row r="9" spans="1:6" ht="18.600000000000001" customHeight="1" x14ac:dyDescent="0.3">
      <c r="A9" s="27"/>
      <c r="B9" s="13"/>
      <c r="C9" s="16">
        <v>0</v>
      </c>
      <c r="D9" s="4">
        <v>0</v>
      </c>
      <c r="E9" s="36">
        <f t="shared" si="1"/>
        <v>0</v>
      </c>
      <c r="F9" s="40"/>
    </row>
    <row r="10" spans="1:6" ht="18.600000000000001" customHeight="1" x14ac:dyDescent="0.3">
      <c r="A10" s="28"/>
      <c r="B10" s="33"/>
      <c r="C10" s="37">
        <v>0</v>
      </c>
      <c r="D10" s="23">
        <v>0</v>
      </c>
      <c r="E10" s="36">
        <f t="shared" si="1"/>
        <v>0</v>
      </c>
      <c r="F10" s="40"/>
    </row>
    <row r="11" spans="1:6" ht="18.600000000000001" customHeight="1" x14ac:dyDescent="0.3">
      <c r="A11" s="28"/>
      <c r="B11" s="33"/>
      <c r="C11" s="37">
        <v>0</v>
      </c>
      <c r="D11" s="23">
        <v>0</v>
      </c>
      <c r="E11" s="36">
        <f t="shared" si="1"/>
        <v>0</v>
      </c>
      <c r="F11" s="40"/>
    </row>
    <row r="12" spans="1:6" ht="18.600000000000001" customHeight="1" x14ac:dyDescent="0.3">
      <c r="A12" s="28"/>
      <c r="B12" s="33"/>
      <c r="C12" s="37">
        <v>0</v>
      </c>
      <c r="D12" s="23">
        <v>0</v>
      </c>
      <c r="E12" s="36">
        <f t="shared" si="1"/>
        <v>0</v>
      </c>
      <c r="F12" s="40"/>
    </row>
    <row r="13" spans="1:6" ht="18.600000000000001" customHeight="1" thickBot="1" x14ac:dyDescent="0.35">
      <c r="A13" s="29"/>
      <c r="B13" s="34" t="s">
        <v>29</v>
      </c>
      <c r="C13" s="17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12.33</v>
      </c>
      <c r="D15" s="6">
        <f>SUM(D5:D14)</f>
        <v>0</v>
      </c>
      <c r="E15" s="6">
        <f>SUM(E5:E14)</f>
        <v>12.33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50">
        <v>0</v>
      </c>
      <c r="E18" s="42">
        <f>C18+D18</f>
        <v>0</v>
      </c>
      <c r="F18" s="41"/>
    </row>
    <row r="19" spans="1:7" ht="17.55" customHeight="1" x14ac:dyDescent="0.3">
      <c r="A19" s="27"/>
      <c r="B19" s="24"/>
      <c r="C19" s="16">
        <v>0</v>
      </c>
      <c r="D19" s="4">
        <v>0</v>
      </c>
      <c r="E19" s="36">
        <f>C19+D19</f>
        <v>0</v>
      </c>
      <c r="F19" s="40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6">
        <f t="shared" ref="E20" si="2">C20+D20</f>
        <v>0</v>
      </c>
      <c r="F20" s="40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6">
        <f t="shared" ref="E21:E22" si="3">C21+D21</f>
        <v>0</v>
      </c>
      <c r="F21" s="49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6">
        <f t="shared" si="3"/>
        <v>0</v>
      </c>
      <c r="F22" s="49"/>
    </row>
    <row r="23" spans="1:7" ht="18.600000000000001" customHeight="1" x14ac:dyDescent="0.3">
      <c r="A23" s="7"/>
      <c r="B23" s="13"/>
      <c r="C23" s="16"/>
      <c r="D23" s="4"/>
      <c r="E23" s="36"/>
      <c r="F23" s="49"/>
    </row>
    <row r="24" spans="1:7" ht="18.600000000000001" customHeight="1" thickBot="1" x14ac:dyDescent="0.35">
      <c r="A24" s="8"/>
      <c r="B24" s="14"/>
      <c r="C24" s="17"/>
      <c r="D24" s="9"/>
      <c r="E24" s="38"/>
      <c r="F24" s="43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/>
      <c r="B5" s="57"/>
      <c r="C5" s="51">
        <v>0</v>
      </c>
      <c r="D5" s="39">
        <v>0</v>
      </c>
      <c r="E5" s="36">
        <f t="shared" ref="E5:E9" si="0">C5+D5</f>
        <v>0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31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microsoft.com/office/2006/documentManagement/types"/>
    <ds:schemaRef ds:uri="f4c740c0-5182-4bb8-83c4-72d9e46c84f5"/>
    <ds:schemaRef ds:uri="http://purl.org/dc/dcmitype/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2024-12-13T14:11:40Z</cp:lastPrinted>
  <dcterms:created xsi:type="dcterms:W3CDTF">2019-08-08T10:49:15Z</dcterms:created>
  <dcterms:modified xsi:type="dcterms:W3CDTF">2025-01-16T16:33:38Z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