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westfieldcouncil.sharepoint.com/sites/Clerk/Shared Documents/Finances/2025-26 FInances/6. September 2025/"/>
    </mc:Choice>
  </mc:AlternateContent>
  <xr:revisionPtr revIDLastSave="3" documentId="8_{00618F5F-B599-4FE6-91E7-603818ED76B9}" xr6:coauthVersionLast="47" xr6:coauthVersionMax="47" xr10:uidLastSave="{2F875CCA-52C5-4860-A31F-1838F1672937}"/>
  <bookViews>
    <workbookView xWindow="-108" yWindow="-108" windowWidth="23256" windowHeight="12456" tabRatio="602" xr2:uid="{957527C9-2742-4694-87A1-56489E1F3BC8}"/>
  </bookViews>
  <sheets>
    <sheet name="Overview" sheetId="1" r:id="rId1"/>
    <sheet name="Clerk Expenses" sheetId="2" r:id="rId2"/>
    <sheet name="Unity Card" sheetId="3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7" i="1" l="1"/>
  <c r="F16" i="1"/>
  <c r="F15" i="1"/>
  <c r="F14" i="1"/>
  <c r="D13" i="1"/>
  <c r="F13" i="1" s="1"/>
  <c r="F12" i="1"/>
  <c r="F28" i="1"/>
  <c r="F9" i="1"/>
  <c r="F11" i="1" l="1"/>
  <c r="E6" i="3" l="1"/>
  <c r="E7" i="3"/>
  <c r="E8" i="3" l="1"/>
  <c r="E9" i="3"/>
  <c r="E5" i="3"/>
  <c r="E5" i="2" l="1"/>
  <c r="E19" i="2" l="1"/>
  <c r="E18" i="2"/>
  <c r="E17" i="2"/>
  <c r="E7" i="2"/>
  <c r="E6" i="2"/>
  <c r="E9" i="2" l="1"/>
  <c r="E8" i="2"/>
  <c r="E10" i="2"/>
  <c r="E11" i="2"/>
  <c r="C15" i="3" l="1"/>
  <c r="D8" i="1" s="1"/>
  <c r="D15" i="3"/>
  <c r="E8" i="1" s="1"/>
  <c r="F8" i="1" l="1"/>
  <c r="E15" i="3"/>
  <c r="F10" i="1"/>
  <c r="D30" i="1"/>
  <c r="E30" i="1"/>
  <c r="F27" i="1" l="1"/>
  <c r="F30" i="1" s="1"/>
  <c r="E20" i="2"/>
  <c r="E21" i="2"/>
  <c r="D25" i="2" l="1"/>
  <c r="E7" i="1" s="1"/>
  <c r="E25" i="2" l="1"/>
  <c r="C25" i="2"/>
  <c r="D7" i="1" s="1"/>
  <c r="F7" i="1" s="1"/>
  <c r="C14" i="2" l="1"/>
  <c r="D6" i="1" l="1"/>
  <c r="D24" i="1" s="1"/>
  <c r="D14" i="2"/>
  <c r="E14" i="2"/>
  <c r="E6" i="1" l="1"/>
  <c r="E24" i="1" s="1"/>
  <c r="F6" i="1" l="1"/>
  <c r="F24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tc={64664A77-09FD-4343-8290-0E0ACFFF13DA}</author>
    <author>tc={D60853B1-14ED-45D5-B37F-799330CDBEEC}</author>
  </authors>
  <commentList>
    <comment ref="D28" authorId="0" shapeId="0" xr:uid="{64664A77-09FD-4343-8290-0E0ACFFF13DA}">
      <text>
        <t>[Threaded comment]
Your version of Excel allows you to read this threaded comment; however, any edits to it will get removed if the file is opened in a newer version of Excel. Learn more: https://go.microsoft.com/fwlink/?linkid=870924
Comment:
    Employer contribution</t>
      </text>
    </comment>
    <comment ref="E28" authorId="1" shapeId="0" xr:uid="{D60853B1-14ED-45D5-B37F-799330CDBEEC}">
      <text>
        <t>[Threaded comment]
Your version of Excel allows you to read this threaded comment; however, any edits to it will get removed if the file is opened in a newer version of Excel. Learn more: https://go.microsoft.com/fwlink/?linkid=870924
Comment:
    Employee contribution</t>
      </text>
    </comment>
  </commentList>
</comments>
</file>

<file path=xl/sharedStrings.xml><?xml version="1.0" encoding="utf-8"?>
<sst xmlns="http://schemas.openxmlformats.org/spreadsheetml/2006/main" count="99" uniqueCount="78">
  <si>
    <t xml:space="preserve">Payee </t>
  </si>
  <si>
    <t>Item</t>
  </si>
  <si>
    <t>Ref</t>
  </si>
  <si>
    <t>Net Cost</t>
  </si>
  <si>
    <t>VAT</t>
  </si>
  <si>
    <t>Total</t>
  </si>
  <si>
    <t>Notes</t>
  </si>
  <si>
    <t>Unity Bank Payments</t>
  </si>
  <si>
    <t>Jane Clarke</t>
  </si>
  <si>
    <t xml:space="preserve">Jane Clarke </t>
  </si>
  <si>
    <t>Lloyds Bank Direct Debits</t>
  </si>
  <si>
    <t>Tamar Tele.</t>
  </si>
  <si>
    <t>Monthly phone redirection</t>
  </si>
  <si>
    <t>Direct Debit</t>
  </si>
  <si>
    <t>Nest Pensions</t>
  </si>
  <si>
    <t>Monthly employer pension contribution</t>
  </si>
  <si>
    <t>Total Payments</t>
  </si>
  <si>
    <t>Chair Signature</t>
  </si>
  <si>
    <t>.</t>
  </si>
  <si>
    <t xml:space="preserve">Date </t>
  </si>
  <si>
    <r>
      <rPr>
        <b/>
        <sz val="11"/>
        <color theme="1"/>
        <rFont val="Calibri"/>
        <family val="2"/>
        <scheme val="minor"/>
      </rPr>
      <t xml:space="preserve">Name: </t>
    </r>
    <r>
      <rPr>
        <sz val="11"/>
        <color theme="1"/>
        <rFont val="Calibri"/>
        <family val="2"/>
        <scheme val="minor"/>
      </rPr>
      <t>Jane Clarke</t>
    </r>
  </si>
  <si>
    <t>Net</t>
  </si>
  <si>
    <t xml:space="preserve">Total </t>
  </si>
  <si>
    <t>Paid</t>
  </si>
  <si>
    <t>Items Owed</t>
  </si>
  <si>
    <t>Items Paid</t>
  </si>
  <si>
    <t>Shane Foord</t>
  </si>
  <si>
    <t>Unity Bank Card</t>
  </si>
  <si>
    <t>Monthly card expenditure</t>
  </si>
  <si>
    <t xml:space="preserve"> </t>
  </si>
  <si>
    <t>Unity Card Expenditure Statement</t>
  </si>
  <si>
    <t>Card charge</t>
  </si>
  <si>
    <t>Monthly PAYE and NI</t>
  </si>
  <si>
    <t>HMRC</t>
  </si>
  <si>
    <t>Uniserve</t>
  </si>
  <si>
    <t>Website hosting fees</t>
  </si>
  <si>
    <t>Coffee</t>
  </si>
  <si>
    <t>Wordpress</t>
  </si>
  <si>
    <t>Consultant feedback and preparation document</t>
  </si>
  <si>
    <t>Payment Schedule September 2025</t>
  </si>
  <si>
    <t>Salary September</t>
  </si>
  <si>
    <t>Date: September Expenses 2025</t>
  </si>
  <si>
    <t>September Coffee Mornings</t>
  </si>
  <si>
    <t xml:space="preserve">Clerk August Expenses Owed </t>
  </si>
  <si>
    <t>Clerk August Expenses Paid</t>
  </si>
  <si>
    <t>August Hours</t>
  </si>
  <si>
    <t>BACS 0901</t>
  </si>
  <si>
    <t>BACS 0902</t>
  </si>
  <si>
    <t>BACS 0903</t>
  </si>
  <si>
    <t>BACS 0904</t>
  </si>
  <si>
    <t>BACS 0905</t>
  </si>
  <si>
    <t>BACS 0906</t>
  </si>
  <si>
    <t>BACS 0907</t>
  </si>
  <si>
    <t>BACS 0908</t>
  </si>
  <si>
    <t>Pumphouse Design</t>
  </si>
  <si>
    <t>Title deed preperation</t>
  </si>
  <si>
    <t>D/D 0901</t>
  </si>
  <si>
    <t>D/D 0902</t>
  </si>
  <si>
    <t>Website domain .org.uk</t>
  </si>
  <si>
    <t>INV 37789</t>
  </si>
  <si>
    <t xml:space="preserve">Viking Direct </t>
  </si>
  <si>
    <t>Coffee pods and folders</t>
  </si>
  <si>
    <t>BACS 0909</t>
  </si>
  <si>
    <t>BACS 0910</t>
  </si>
  <si>
    <t>BACS 0911</t>
  </si>
  <si>
    <t>INV 37763</t>
  </si>
  <si>
    <t>Croft Glass</t>
  </si>
  <si>
    <t>50% of invoice after works completed</t>
  </si>
  <si>
    <t>BACS 0912</t>
  </si>
  <si>
    <t xml:space="preserve">SLCC </t>
  </si>
  <si>
    <t>Membership renewal</t>
  </si>
  <si>
    <t xml:space="preserve">Balfour Beatty Living Spaces </t>
  </si>
  <si>
    <t>License for a flower bed</t>
  </si>
  <si>
    <t>BACS 0913</t>
  </si>
  <si>
    <t>Westfield parish website annual package</t>
  </si>
  <si>
    <t>Domain registration</t>
  </si>
  <si>
    <t>---</t>
  </si>
  <si>
    <t>--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</si>
</sst>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£&quot;#,##0.00;[Red]\-&quot;£&quot;#,##0.00"/>
    <numFmt numFmtId="164" formatCode="&quot;£&quot;#,##0.00"/>
  </numFmts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0"/>
      <name val="Calibri"/>
      <family val="2"/>
      <scheme val="minor"/>
    </font>
    <font>
      <sz val="10"/>
      <color rgb="FF000A1E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000000"/>
      </left>
      <right style="thin">
        <color indexed="64"/>
      </right>
      <top style="medium">
        <color rgb="FF000000"/>
      </top>
      <bottom style="medium">
        <color indexed="64"/>
      </bottom>
      <diagonal/>
    </border>
    <border>
      <left style="thin">
        <color indexed="64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/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medium">
        <color rgb="FF000000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indexed="64"/>
      </right>
      <top style="medium">
        <color rgb="FF000000"/>
      </top>
      <bottom/>
      <diagonal/>
    </border>
    <border>
      <left style="thin">
        <color indexed="64"/>
      </left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93">
    <xf numFmtId="0" fontId="0" fillId="0" borderId="0" xfId="0"/>
    <xf numFmtId="0" fontId="1" fillId="0" borderId="0" xfId="0" applyFont="1" applyAlignment="1">
      <alignment vertical="center"/>
    </xf>
    <xf numFmtId="164" fontId="1" fillId="0" borderId="0" xfId="0" applyNumberFormat="1" applyFont="1" applyAlignment="1">
      <alignment horizontal="center" vertical="center"/>
    </xf>
    <xf numFmtId="0" fontId="0" fillId="0" borderId="0" xfId="0" applyAlignment="1">
      <alignment vertical="center"/>
    </xf>
    <xf numFmtId="164" fontId="0" fillId="0" borderId="1" xfId="0" applyNumberFormat="1" applyBorder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164" fontId="1" fillId="0" borderId="4" xfId="0" applyNumberFormat="1" applyFont="1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164" fontId="0" fillId="0" borderId="7" xfId="0" applyNumberFormat="1" applyBorder="1" applyAlignment="1">
      <alignment horizontal="center" vertical="center"/>
    </xf>
    <xf numFmtId="0" fontId="1" fillId="0" borderId="8" xfId="0" applyFont="1" applyBorder="1" applyAlignment="1">
      <alignment vertical="center"/>
    </xf>
    <xf numFmtId="164" fontId="1" fillId="0" borderId="9" xfId="0" applyNumberFormat="1" applyFont="1" applyBorder="1" applyAlignment="1">
      <alignment horizontal="center" vertical="center"/>
    </xf>
    <xf numFmtId="0" fontId="1" fillId="0" borderId="10" xfId="0" applyFont="1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11" xfId="0" applyBorder="1" applyAlignment="1">
      <alignment vertical="center"/>
    </xf>
    <xf numFmtId="164" fontId="1" fillId="0" borderId="8" xfId="0" applyNumberFormat="1" applyFont="1" applyBorder="1" applyAlignment="1">
      <alignment horizontal="center" vertical="center"/>
    </xf>
    <xf numFmtId="164" fontId="0" fillId="0" borderId="5" xfId="0" applyNumberFormat="1" applyBorder="1" applyAlignment="1">
      <alignment horizontal="center" vertical="center"/>
    </xf>
    <xf numFmtId="164" fontId="0" fillId="0" borderId="6" xfId="0" applyNumberFormat="1" applyBorder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164" fontId="1" fillId="0" borderId="10" xfId="0" applyNumberFormat="1" applyFont="1" applyBorder="1" applyAlignment="1">
      <alignment horizontal="center" vertical="center"/>
    </xf>
    <xf numFmtId="164" fontId="0" fillId="0" borderId="3" xfId="0" applyNumberFormat="1" applyBorder="1" applyAlignment="1">
      <alignment horizontal="center" vertical="center"/>
    </xf>
    <xf numFmtId="14" fontId="1" fillId="0" borderId="4" xfId="0" applyNumberFormat="1" applyFont="1" applyBorder="1" applyAlignment="1">
      <alignment horizontal="center" vertical="center"/>
    </xf>
    <xf numFmtId="164" fontId="0" fillId="0" borderId="13" xfId="0" applyNumberFormat="1" applyBorder="1" applyAlignment="1">
      <alignment horizontal="center" vertical="center"/>
    </xf>
    <xf numFmtId="0" fontId="0" fillId="0" borderId="3" xfId="0" applyBorder="1" applyAlignment="1">
      <alignment vertical="center" wrapText="1"/>
    </xf>
    <xf numFmtId="0" fontId="1" fillId="0" borderId="14" xfId="0" applyFont="1" applyBorder="1" applyAlignment="1">
      <alignment vertical="center"/>
    </xf>
    <xf numFmtId="0" fontId="1" fillId="0" borderId="15" xfId="0" applyFont="1" applyBorder="1" applyAlignment="1">
      <alignment vertical="center"/>
    </xf>
    <xf numFmtId="0" fontId="0" fillId="0" borderId="16" xfId="0" applyBorder="1" applyAlignment="1">
      <alignment vertical="center"/>
    </xf>
    <xf numFmtId="0" fontId="0" fillId="0" borderId="17" xfId="0" applyBorder="1" applyAlignment="1">
      <alignment vertical="center"/>
    </xf>
    <xf numFmtId="0" fontId="0" fillId="0" borderId="18" xfId="0" applyBorder="1" applyAlignment="1">
      <alignment vertical="center"/>
    </xf>
    <xf numFmtId="164" fontId="1" fillId="0" borderId="19" xfId="0" applyNumberFormat="1" applyFont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3" xfId="1" applyFont="1" applyBorder="1" applyAlignment="1">
      <alignment vertical="center"/>
    </xf>
    <xf numFmtId="0" fontId="0" fillId="0" borderId="12" xfId="0" applyBorder="1" applyAlignment="1">
      <alignment vertical="center"/>
    </xf>
    <xf numFmtId="0" fontId="0" fillId="0" borderId="20" xfId="0" applyBorder="1" applyAlignment="1">
      <alignment vertical="center"/>
    </xf>
    <xf numFmtId="164" fontId="0" fillId="0" borderId="21" xfId="0" applyNumberFormat="1" applyBorder="1" applyAlignment="1">
      <alignment horizontal="center" vertical="center"/>
    </xf>
    <xf numFmtId="164" fontId="0" fillId="0" borderId="22" xfId="0" applyNumberFormat="1" applyBorder="1" applyAlignment="1">
      <alignment horizontal="center" vertical="center"/>
    </xf>
    <xf numFmtId="164" fontId="0" fillId="0" borderId="23" xfId="0" applyNumberFormat="1" applyBorder="1" applyAlignment="1">
      <alignment horizontal="center" vertical="center"/>
    </xf>
    <xf numFmtId="164" fontId="0" fillId="0" borderId="24" xfId="0" applyNumberFormat="1" applyBorder="1" applyAlignment="1">
      <alignment horizontal="center" vertical="center"/>
    </xf>
    <xf numFmtId="164" fontId="0" fillId="0" borderId="3" xfId="0" applyNumberFormat="1" applyBorder="1" applyAlignment="1">
      <alignment horizontal="center" vertical="center" wrapText="1"/>
    </xf>
    <xf numFmtId="14" fontId="0" fillId="0" borderId="25" xfId="0" applyNumberFormat="1" applyBorder="1" applyAlignment="1">
      <alignment horizontal="center" vertical="center"/>
    </xf>
    <xf numFmtId="14" fontId="0" fillId="0" borderId="25" xfId="0" applyNumberFormat="1" applyBorder="1" applyAlignment="1">
      <alignment horizontal="center" vertical="center" wrapText="1"/>
    </xf>
    <xf numFmtId="164" fontId="0" fillId="0" borderId="26" xfId="0" applyNumberFormat="1" applyBorder="1" applyAlignment="1">
      <alignment horizontal="center" vertical="center"/>
    </xf>
    <xf numFmtId="14" fontId="0" fillId="0" borderId="27" xfId="0" applyNumberFormat="1" applyBorder="1" applyAlignment="1">
      <alignment horizontal="center" vertical="center"/>
    </xf>
    <xf numFmtId="164" fontId="1" fillId="0" borderId="28" xfId="0" applyNumberFormat="1" applyFont="1" applyBorder="1" applyAlignment="1">
      <alignment horizontal="center" vertical="center"/>
    </xf>
    <xf numFmtId="164" fontId="1" fillId="0" borderId="29" xfId="0" applyNumberFormat="1" applyFont="1" applyBorder="1" applyAlignment="1">
      <alignment horizontal="center" vertical="center"/>
    </xf>
    <xf numFmtId="164" fontId="1" fillId="0" borderId="30" xfId="0" applyNumberFormat="1" applyFont="1" applyBorder="1" applyAlignment="1">
      <alignment horizontal="center" vertical="center"/>
    </xf>
    <xf numFmtId="164" fontId="0" fillId="0" borderId="12" xfId="0" applyNumberFormat="1" applyBorder="1" applyAlignment="1">
      <alignment horizontal="center" vertical="center" wrapText="1"/>
    </xf>
    <xf numFmtId="164" fontId="0" fillId="0" borderId="31" xfId="0" applyNumberFormat="1" applyBorder="1" applyAlignment="1">
      <alignment horizontal="center" vertical="center"/>
    </xf>
    <xf numFmtId="14" fontId="0" fillId="0" borderId="32" xfId="0" applyNumberFormat="1" applyBorder="1" applyAlignment="1">
      <alignment horizontal="center" vertical="center"/>
    </xf>
    <xf numFmtId="164" fontId="0" fillId="0" borderId="28" xfId="0" applyNumberFormat="1" applyBorder="1" applyAlignment="1">
      <alignment horizontal="center" vertical="center" wrapText="1"/>
    </xf>
    <xf numFmtId="164" fontId="0" fillId="0" borderId="33" xfId="0" applyNumberFormat="1" applyBorder="1" applyAlignment="1">
      <alignment horizontal="center" vertical="center"/>
    </xf>
    <xf numFmtId="164" fontId="0" fillId="0" borderId="34" xfId="0" applyNumberFormat="1" applyBorder="1" applyAlignment="1">
      <alignment horizontal="center" vertical="center"/>
    </xf>
    <xf numFmtId="0" fontId="1" fillId="0" borderId="35" xfId="0" applyFont="1" applyBorder="1" applyAlignment="1">
      <alignment vertical="center"/>
    </xf>
    <xf numFmtId="0" fontId="1" fillId="0" borderId="36" xfId="0" applyFont="1" applyBorder="1" applyAlignment="1">
      <alignment vertical="center"/>
    </xf>
    <xf numFmtId="0" fontId="0" fillId="0" borderId="21" xfId="0" applyBorder="1" applyAlignment="1">
      <alignment vertical="center"/>
    </xf>
    <xf numFmtId="0" fontId="0" fillId="0" borderId="37" xfId="0" applyBorder="1" applyAlignment="1">
      <alignment vertical="center" wrapText="1"/>
    </xf>
    <xf numFmtId="0" fontId="0" fillId="0" borderId="22" xfId="0" applyBorder="1" applyAlignment="1">
      <alignment vertical="center" wrapText="1"/>
    </xf>
    <xf numFmtId="0" fontId="0" fillId="0" borderId="22" xfId="0" applyBorder="1" applyAlignment="1">
      <alignment vertical="center"/>
    </xf>
    <xf numFmtId="0" fontId="0" fillId="0" borderId="24" xfId="0" applyBorder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164" fontId="2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164" fontId="2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164" fontId="5" fillId="0" borderId="1" xfId="0" quotePrefix="1" applyNumberFormat="1" applyFont="1" applyBorder="1" applyAlignment="1">
      <alignment horizontal="center" vertical="center"/>
    </xf>
    <xf numFmtId="164" fontId="5" fillId="0" borderId="1" xfId="0" applyNumberFormat="1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164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164" fontId="5" fillId="0" borderId="13" xfId="0" applyNumberFormat="1" applyFont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164" fontId="3" fillId="0" borderId="0" xfId="0" applyNumberFormat="1" applyFont="1" applyAlignment="1">
      <alignment horizontal="center" vertical="center"/>
    </xf>
    <xf numFmtId="8" fontId="3" fillId="0" borderId="0" xfId="0" applyNumberFormat="1" applyFont="1" applyAlignment="1">
      <alignment horizontal="center" vertical="center" wrapText="1"/>
    </xf>
    <xf numFmtId="164" fontId="3" fillId="0" borderId="0" xfId="0" applyNumberFormat="1" applyFont="1" applyAlignment="1">
      <alignment horizontal="left" vertical="center" wrapText="1"/>
    </xf>
    <xf numFmtId="164" fontId="3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right" vertical="center"/>
    </xf>
    <xf numFmtId="0" fontId="3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164" fontId="3" fillId="0" borderId="2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8" fillId="0" borderId="0" xfId="0" applyFont="1" applyAlignment="1">
      <alignment vertical="center"/>
    </xf>
    <xf numFmtId="0" fontId="2" fillId="0" borderId="1" xfId="0" applyFont="1" applyBorder="1" applyAlignment="1">
      <alignment vertical="center"/>
    </xf>
    <xf numFmtId="0" fontId="7" fillId="0" borderId="1" xfId="0" applyFont="1" applyBorder="1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openxmlformats.org/officeDocument/2006/relationships/customXml" Target="../customXml/item3.xml"/><Relationship Id="rId5" Type="http://schemas.openxmlformats.org/officeDocument/2006/relationships/styles" Target="styles.xml"/><Relationship Id="rId10" Type="http://schemas.openxmlformats.org/officeDocument/2006/relationships/customXml" Target="../customXml/item2.xml"/><Relationship Id="rId4" Type="http://schemas.openxmlformats.org/officeDocument/2006/relationships/theme" Target="theme/theme1.xml"/><Relationship Id="rId9" Type="http://schemas.openxmlformats.org/officeDocument/2006/relationships/customXml" Target="../customXml/item1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Jane Clarke" id="{1A993602-3D58-41C8-9B6C-5552F460F30C}" userId="S::Clerk@WestfieldCouncil.org.uk::67924d05-a570-4435-ac98-8742b5dce19a" providerId="AD"/>
</personList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D28" dT="2025-09-12T13:26:38.35" personId="{1A993602-3D58-41C8-9B6C-5552F460F30C}" id="{64664A77-09FD-4343-8290-0E0ACFFF13DA}">
    <text>Employer contribution</text>
  </threadedComment>
  <threadedComment ref="E28" dT="2025-09-12T13:26:54.93" personId="{1A993602-3D58-41C8-9B6C-5552F460F30C}" id="{D60853B1-14ED-45D5-B37F-799330CDBEEC}">
    <text>Employee contribution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4" Type="http://schemas.microsoft.com/office/2017/10/relationships/threadedComment" Target="../threadedComments/threadedComment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F4CAC4-E379-4C38-AB7A-FFD55676F398}">
  <sheetPr>
    <pageSetUpPr fitToPage="1"/>
  </sheetPr>
  <dimension ref="A1:G36"/>
  <sheetViews>
    <sheetView tabSelected="1" view="pageBreakPreview" topLeftCell="A12" zoomScale="81" zoomScaleNormal="87" workbookViewId="0">
      <selection activeCell="E6" sqref="E6"/>
    </sheetView>
  </sheetViews>
  <sheetFormatPr defaultColWidth="24.21875" defaultRowHeight="19.5" customHeight="1" x14ac:dyDescent="0.3"/>
  <cols>
    <col min="1" max="1" width="23.21875" style="74" customWidth="1"/>
    <col min="2" max="2" width="34.6640625" style="79" customWidth="1"/>
    <col min="3" max="3" width="11.77734375" style="80" customWidth="1"/>
    <col min="4" max="6" width="13" style="81" customWidth="1"/>
    <col min="7" max="7" width="54.33203125" style="79" customWidth="1"/>
    <col min="8" max="16384" width="24.21875" style="74"/>
  </cols>
  <sheetData>
    <row r="1" spans="1:7" s="60" customFormat="1" ht="19.5" customHeight="1" x14ac:dyDescent="0.3">
      <c r="A1" s="60" t="s">
        <v>39</v>
      </c>
      <c r="B1" s="61"/>
      <c r="C1" s="62"/>
      <c r="D1" s="63"/>
      <c r="E1" s="63"/>
      <c r="F1" s="63"/>
      <c r="G1" s="61"/>
    </row>
    <row r="3" spans="1:7" s="60" customFormat="1" ht="19.5" customHeight="1" x14ac:dyDescent="0.3">
      <c r="A3" s="64" t="s">
        <v>0</v>
      </c>
      <c r="B3" s="65" t="s">
        <v>1</v>
      </c>
      <c r="C3" s="66" t="s">
        <v>2</v>
      </c>
      <c r="D3" s="67" t="s">
        <v>3</v>
      </c>
      <c r="E3" s="67" t="s">
        <v>4</v>
      </c>
      <c r="F3" s="67" t="s">
        <v>5</v>
      </c>
      <c r="G3" s="65" t="s">
        <v>6</v>
      </c>
    </row>
    <row r="4" spans="1:7" s="60" customFormat="1" ht="15.6" customHeight="1" x14ac:dyDescent="0.3">
      <c r="A4" s="91" t="s">
        <v>7</v>
      </c>
      <c r="B4" s="91"/>
      <c r="C4" s="91"/>
      <c r="D4" s="91"/>
      <c r="E4" s="91"/>
      <c r="F4" s="91"/>
      <c r="G4" s="91"/>
    </row>
    <row r="5" spans="1:7" s="73" customFormat="1" ht="21" customHeight="1" x14ac:dyDescent="0.3">
      <c r="A5" s="68" t="s">
        <v>8</v>
      </c>
      <c r="B5" s="69" t="s">
        <v>40</v>
      </c>
      <c r="C5" s="70" t="s">
        <v>46</v>
      </c>
      <c r="D5" s="71" t="s">
        <v>76</v>
      </c>
      <c r="E5" s="71" t="s">
        <v>77</v>
      </c>
      <c r="F5" s="71" t="s">
        <v>77</v>
      </c>
      <c r="G5" s="69"/>
    </row>
    <row r="6" spans="1:7" s="73" customFormat="1" ht="21" customHeight="1" x14ac:dyDescent="0.3">
      <c r="A6" s="68" t="s">
        <v>9</v>
      </c>
      <c r="B6" s="69" t="s">
        <v>43</v>
      </c>
      <c r="C6" s="70" t="s">
        <v>47</v>
      </c>
      <c r="D6" s="72">
        <f>'Clerk Expenses'!C14</f>
        <v>99.93</v>
      </c>
      <c r="E6" s="72">
        <f>'Clerk Expenses'!D14</f>
        <v>16.8</v>
      </c>
      <c r="F6" s="72">
        <f t="shared" ref="F5:F28" si="0">D6+E6</f>
        <v>116.73</v>
      </c>
      <c r="G6" s="68"/>
    </row>
    <row r="7" spans="1:7" s="73" customFormat="1" ht="21" customHeight="1" x14ac:dyDescent="0.3">
      <c r="A7" s="68" t="s">
        <v>9</v>
      </c>
      <c r="B7" s="69" t="s">
        <v>44</v>
      </c>
      <c r="C7" s="70" t="s">
        <v>48</v>
      </c>
      <c r="D7" s="72">
        <f>'Clerk Expenses'!C25</f>
        <v>0</v>
      </c>
      <c r="E7" s="72">
        <f>'Clerk Expenses'!D25</f>
        <v>0</v>
      </c>
      <c r="F7" s="72">
        <f t="shared" si="0"/>
        <v>0</v>
      </c>
      <c r="G7" s="69"/>
    </row>
    <row r="8" spans="1:7" s="73" customFormat="1" ht="21" customHeight="1" x14ac:dyDescent="0.3">
      <c r="A8" s="68" t="s">
        <v>27</v>
      </c>
      <c r="B8" s="69" t="s">
        <v>28</v>
      </c>
      <c r="C8" s="70" t="s">
        <v>49</v>
      </c>
      <c r="D8" s="72">
        <f>'Unity Card'!C15</f>
        <v>3</v>
      </c>
      <c r="E8" s="72">
        <f>'Unity Card'!D15</f>
        <v>0</v>
      </c>
      <c r="F8" s="72">
        <f>D8+E8</f>
        <v>3</v>
      </c>
      <c r="G8" s="69"/>
    </row>
    <row r="9" spans="1:7" s="73" customFormat="1" ht="21" customHeight="1" x14ac:dyDescent="0.3">
      <c r="A9" s="68" t="s">
        <v>33</v>
      </c>
      <c r="B9" s="69" t="s">
        <v>32</v>
      </c>
      <c r="C9" s="70" t="s">
        <v>50</v>
      </c>
      <c r="D9" s="72">
        <v>0</v>
      </c>
      <c r="E9" s="72">
        <v>0</v>
      </c>
      <c r="F9" s="72">
        <f>D9+E9</f>
        <v>0</v>
      </c>
      <c r="G9" s="69"/>
    </row>
    <row r="10" spans="1:7" s="73" customFormat="1" ht="21" customHeight="1" x14ac:dyDescent="0.3">
      <c r="A10" s="68" t="s">
        <v>26</v>
      </c>
      <c r="B10" s="69" t="s">
        <v>45</v>
      </c>
      <c r="C10" s="70" t="s">
        <v>51</v>
      </c>
      <c r="D10" s="72">
        <v>288</v>
      </c>
      <c r="E10" s="72">
        <v>0</v>
      </c>
      <c r="F10" s="72">
        <f>D10+E10</f>
        <v>288</v>
      </c>
      <c r="G10" s="69"/>
    </row>
    <row r="11" spans="1:7" ht="21" customHeight="1" x14ac:dyDescent="0.3">
      <c r="A11" s="89" t="s">
        <v>34</v>
      </c>
      <c r="B11" s="69" t="s">
        <v>35</v>
      </c>
      <c r="C11" s="70" t="s">
        <v>52</v>
      </c>
      <c r="D11" s="75">
        <v>30</v>
      </c>
      <c r="E11" s="72">
        <v>6</v>
      </c>
      <c r="F11" s="72">
        <f t="shared" ref="F11:F17" si="1">D11+E11</f>
        <v>36</v>
      </c>
      <c r="G11" s="76" t="s">
        <v>65</v>
      </c>
    </row>
    <row r="12" spans="1:7" ht="21" customHeight="1" x14ac:dyDescent="0.3">
      <c r="A12" s="89" t="s">
        <v>34</v>
      </c>
      <c r="B12" s="69" t="s">
        <v>58</v>
      </c>
      <c r="C12" s="70" t="s">
        <v>53</v>
      </c>
      <c r="D12" s="75">
        <v>36.479999999999997</v>
      </c>
      <c r="E12" s="72">
        <v>7.3</v>
      </c>
      <c r="F12" s="72">
        <f t="shared" si="1"/>
        <v>43.779999999999994</v>
      </c>
      <c r="G12" s="76" t="s">
        <v>59</v>
      </c>
    </row>
    <row r="13" spans="1:7" ht="21" customHeight="1" x14ac:dyDescent="0.3">
      <c r="A13" s="74" t="s">
        <v>60</v>
      </c>
      <c r="B13" s="69" t="s">
        <v>61</v>
      </c>
      <c r="C13" s="70" t="s">
        <v>62</v>
      </c>
      <c r="D13" s="75">
        <f>13.96+25.96+4.95+0.95</f>
        <v>45.820000000000007</v>
      </c>
      <c r="E13" s="72">
        <v>3.97</v>
      </c>
      <c r="F13" s="72">
        <f t="shared" si="1"/>
        <v>49.790000000000006</v>
      </c>
      <c r="G13" s="76"/>
    </row>
    <row r="14" spans="1:7" ht="21" customHeight="1" x14ac:dyDescent="0.3">
      <c r="A14" s="90" t="s">
        <v>54</v>
      </c>
      <c r="B14" s="69" t="s">
        <v>55</v>
      </c>
      <c r="C14" s="70" t="s">
        <v>63</v>
      </c>
      <c r="D14" s="75">
        <v>200</v>
      </c>
      <c r="E14" s="72">
        <v>40</v>
      </c>
      <c r="F14" s="72">
        <f t="shared" si="1"/>
        <v>240</v>
      </c>
      <c r="G14" s="76" t="s">
        <v>38</v>
      </c>
    </row>
    <row r="15" spans="1:7" ht="21" customHeight="1" x14ac:dyDescent="0.3">
      <c r="A15" s="89" t="s">
        <v>66</v>
      </c>
      <c r="B15" s="69" t="s">
        <v>67</v>
      </c>
      <c r="C15" s="70" t="s">
        <v>64</v>
      </c>
      <c r="D15" s="75">
        <v>1007.13</v>
      </c>
      <c r="E15" s="75">
        <v>201.42</v>
      </c>
      <c r="F15" s="72">
        <f t="shared" si="1"/>
        <v>1208.55</v>
      </c>
      <c r="G15" s="76"/>
    </row>
    <row r="16" spans="1:7" s="73" customFormat="1" ht="21" customHeight="1" x14ac:dyDescent="0.3">
      <c r="A16" s="68" t="s">
        <v>69</v>
      </c>
      <c r="B16" s="69" t="s">
        <v>70</v>
      </c>
      <c r="C16" s="70" t="s">
        <v>68</v>
      </c>
      <c r="D16" s="72">
        <v>420</v>
      </c>
      <c r="E16" s="72">
        <v>20</v>
      </c>
      <c r="F16" s="77">
        <f t="shared" si="1"/>
        <v>440</v>
      </c>
      <c r="G16" s="69"/>
    </row>
    <row r="17" spans="1:7" s="73" customFormat="1" ht="21" customHeight="1" x14ac:dyDescent="0.3">
      <c r="A17" s="68" t="s">
        <v>71</v>
      </c>
      <c r="B17" s="69" t="s">
        <v>72</v>
      </c>
      <c r="C17" s="70" t="s">
        <v>73</v>
      </c>
      <c r="D17" s="72">
        <v>65</v>
      </c>
      <c r="E17" s="72">
        <v>0</v>
      </c>
      <c r="F17" s="77">
        <f t="shared" si="1"/>
        <v>65</v>
      </c>
      <c r="G17" s="69"/>
    </row>
    <row r="18" spans="1:7" s="73" customFormat="1" ht="21" customHeight="1" x14ac:dyDescent="0.3">
      <c r="A18" s="68"/>
      <c r="B18" s="69"/>
      <c r="C18" s="70"/>
      <c r="D18" s="72"/>
      <c r="E18" s="72"/>
      <c r="F18" s="77"/>
      <c r="G18" s="76"/>
    </row>
    <row r="19" spans="1:7" s="73" customFormat="1" ht="21" customHeight="1" x14ac:dyDescent="0.3">
      <c r="A19" s="68"/>
      <c r="B19" s="69"/>
      <c r="C19" s="70"/>
      <c r="D19" s="72"/>
      <c r="E19" s="72"/>
      <c r="F19" s="77"/>
      <c r="G19" s="69"/>
    </row>
    <row r="20" spans="1:7" s="73" customFormat="1" ht="21" customHeight="1" x14ac:dyDescent="0.3">
      <c r="A20" s="68"/>
      <c r="B20" s="69"/>
      <c r="C20" s="70"/>
      <c r="D20" s="72"/>
      <c r="E20" s="72"/>
      <c r="F20" s="77"/>
      <c r="G20" s="69"/>
    </row>
    <row r="21" spans="1:7" s="73" customFormat="1" ht="21" customHeight="1" x14ac:dyDescent="0.3">
      <c r="A21" s="68"/>
      <c r="B21" s="69"/>
      <c r="C21" s="70"/>
      <c r="D21" s="72"/>
      <c r="E21" s="72"/>
      <c r="F21" s="77"/>
      <c r="G21" s="69"/>
    </row>
    <row r="22" spans="1:7" s="73" customFormat="1" ht="21" customHeight="1" x14ac:dyDescent="0.3">
      <c r="A22" s="68"/>
      <c r="B22" s="69"/>
      <c r="C22" s="70"/>
      <c r="D22" s="72"/>
      <c r="E22" s="72"/>
      <c r="F22" s="77"/>
      <c r="G22" s="69"/>
    </row>
    <row r="23" spans="1:7" s="73" customFormat="1" ht="21" customHeight="1" x14ac:dyDescent="0.3">
      <c r="A23" s="68"/>
      <c r="B23" s="69"/>
      <c r="C23" s="70"/>
      <c r="D23" s="72"/>
      <c r="E23" s="72"/>
      <c r="F23" s="77"/>
      <c r="G23" s="69"/>
    </row>
    <row r="24" spans="1:7" s="60" customFormat="1" ht="19.5" customHeight="1" x14ac:dyDescent="0.3">
      <c r="A24" s="91" t="s">
        <v>16</v>
      </c>
      <c r="B24" s="91"/>
      <c r="C24" s="91"/>
      <c r="D24" s="67">
        <f>SUM(D5:D23)</f>
        <v>2195.36</v>
      </c>
      <c r="E24" s="67">
        <f>SUM(E5:E23)</f>
        <v>295.49</v>
      </c>
      <c r="F24" s="67">
        <f>SUM(F5:F23)</f>
        <v>2490.85</v>
      </c>
      <c r="G24" s="69"/>
    </row>
    <row r="25" spans="1:7" s="73" customFormat="1" ht="19.5" customHeight="1" x14ac:dyDescent="0.3">
      <c r="A25" s="68"/>
      <c r="B25" s="69"/>
      <c r="C25" s="70"/>
      <c r="D25" s="72"/>
      <c r="E25" s="72"/>
      <c r="F25" s="77"/>
      <c r="G25" s="69"/>
    </row>
    <row r="26" spans="1:7" s="78" customFormat="1" ht="16.5" customHeight="1" x14ac:dyDescent="0.3">
      <c r="A26" s="92" t="s">
        <v>10</v>
      </c>
      <c r="B26" s="92"/>
      <c r="C26" s="92"/>
      <c r="D26" s="92"/>
      <c r="E26" s="92"/>
      <c r="F26" s="92"/>
      <c r="G26" s="92"/>
    </row>
    <row r="27" spans="1:7" s="73" customFormat="1" ht="22.05" customHeight="1" x14ac:dyDescent="0.3">
      <c r="A27" s="68" t="s">
        <v>11</v>
      </c>
      <c r="B27" s="69" t="s">
        <v>12</v>
      </c>
      <c r="C27" s="70" t="s">
        <v>56</v>
      </c>
      <c r="D27" s="72">
        <v>17.34</v>
      </c>
      <c r="E27" s="72">
        <v>3.47</v>
      </c>
      <c r="F27" s="72">
        <f t="shared" si="0"/>
        <v>20.81</v>
      </c>
      <c r="G27" s="69" t="s">
        <v>13</v>
      </c>
    </row>
    <row r="28" spans="1:7" s="73" customFormat="1" ht="26.1" customHeight="1" x14ac:dyDescent="0.3">
      <c r="A28" s="68" t="s">
        <v>14</v>
      </c>
      <c r="B28" s="69" t="s">
        <v>15</v>
      </c>
      <c r="C28" s="70" t="s">
        <v>57</v>
      </c>
      <c r="D28" s="72">
        <v>262.06</v>
      </c>
      <c r="E28" s="72">
        <v>174.71</v>
      </c>
      <c r="F28" s="72">
        <f t="shared" si="0"/>
        <v>436.77</v>
      </c>
      <c r="G28" s="69" t="s">
        <v>13</v>
      </c>
    </row>
    <row r="29" spans="1:7" ht="19.5" customHeight="1" x14ac:dyDescent="0.3">
      <c r="E29" s="82"/>
    </row>
    <row r="30" spans="1:7" s="60" customFormat="1" ht="19.5" customHeight="1" x14ac:dyDescent="0.3">
      <c r="A30" s="91" t="s">
        <v>16</v>
      </c>
      <c r="B30" s="91"/>
      <c r="C30" s="91"/>
      <c r="D30" s="67">
        <f>SUM(D27:D29)</f>
        <v>279.39999999999998</v>
      </c>
      <c r="E30" s="67">
        <f t="shared" ref="E30:F30" si="2">SUM(E27:E29)</f>
        <v>178.18</v>
      </c>
      <c r="F30" s="67">
        <f t="shared" si="2"/>
        <v>457.58</v>
      </c>
      <c r="G30" s="61"/>
    </row>
    <row r="31" spans="1:7" ht="19.5" customHeight="1" x14ac:dyDescent="0.3">
      <c r="B31" s="83"/>
      <c r="C31" s="84"/>
    </row>
    <row r="32" spans="1:7" ht="19.5" customHeight="1" x14ac:dyDescent="0.3">
      <c r="A32" s="85" t="s">
        <v>17</v>
      </c>
      <c r="B32" s="86"/>
      <c r="C32" s="87"/>
      <c r="D32" s="88" t="s">
        <v>18</v>
      </c>
      <c r="E32" s="88"/>
    </row>
    <row r="33" spans="1:5" ht="19.5" customHeight="1" x14ac:dyDescent="0.3">
      <c r="A33" s="85"/>
    </row>
    <row r="34" spans="1:5" ht="19.5" customHeight="1" x14ac:dyDescent="0.3">
      <c r="A34" s="85" t="s">
        <v>19</v>
      </c>
      <c r="B34" s="86"/>
      <c r="C34" s="87"/>
      <c r="D34" s="88"/>
      <c r="E34" s="88"/>
    </row>
    <row r="35" spans="1:5" ht="19.5" customHeight="1" x14ac:dyDescent="0.3">
      <c r="A35" s="60"/>
    </row>
    <row r="36" spans="1:5" ht="19.5" customHeight="1" x14ac:dyDescent="0.3">
      <c r="A36" s="60"/>
    </row>
  </sheetData>
  <mergeCells count="4">
    <mergeCell ref="A30:C30"/>
    <mergeCell ref="A26:G26"/>
    <mergeCell ref="A4:G4"/>
    <mergeCell ref="A24:C24"/>
  </mergeCells>
  <phoneticPr fontId="4" type="noConversion"/>
  <pageMargins left="0.25" right="0.25" top="0.75" bottom="0.75" header="0.3" footer="0.3"/>
  <pageSetup scale="72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C70912-2E88-4E48-9DF4-5AF1E6DC4991}">
  <sheetPr>
    <pageSetUpPr fitToPage="1"/>
  </sheetPr>
  <dimension ref="A1:G25"/>
  <sheetViews>
    <sheetView workbookViewId="0">
      <selection activeCell="C8" sqref="C8"/>
    </sheetView>
  </sheetViews>
  <sheetFormatPr defaultColWidth="8.77734375" defaultRowHeight="18.600000000000001" customHeight="1" x14ac:dyDescent="0.3"/>
  <cols>
    <col min="1" max="1" width="25.21875" style="3" customWidth="1"/>
    <col min="2" max="2" width="48.21875" style="3" customWidth="1"/>
    <col min="3" max="5" width="8.44140625" style="5" customWidth="1"/>
    <col min="6" max="6" width="13.21875" style="18" bestFit="1" customWidth="1"/>
    <col min="7" max="16384" width="8.77734375" style="3"/>
  </cols>
  <sheetData>
    <row r="1" spans="1:7" ht="18.600000000000001" customHeight="1" x14ac:dyDescent="0.3">
      <c r="A1" s="3" t="s">
        <v>20</v>
      </c>
    </row>
    <row r="2" spans="1:7" ht="18.600000000000001" customHeight="1" x14ac:dyDescent="0.3">
      <c r="A2" s="1" t="s">
        <v>41</v>
      </c>
    </row>
    <row r="3" spans="1:7" ht="18.600000000000001" customHeight="1" thickBot="1" x14ac:dyDescent="0.35">
      <c r="A3" s="1"/>
    </row>
    <row r="4" spans="1:7" s="1" customFormat="1" ht="18.600000000000001" customHeight="1" thickBot="1" x14ac:dyDescent="0.35">
      <c r="A4" s="25" t="s">
        <v>1</v>
      </c>
      <c r="B4" s="26" t="s">
        <v>6</v>
      </c>
      <c r="C4" s="30" t="s">
        <v>21</v>
      </c>
      <c r="D4" s="11" t="s">
        <v>4</v>
      </c>
      <c r="E4" s="20" t="s">
        <v>22</v>
      </c>
      <c r="F4" s="22" t="s">
        <v>23</v>
      </c>
    </row>
    <row r="5" spans="1:7" ht="17.55" customHeight="1" x14ac:dyDescent="0.3">
      <c r="A5" s="24" t="s">
        <v>36</v>
      </c>
      <c r="B5" s="24" t="s">
        <v>42</v>
      </c>
      <c r="C5" s="16">
        <v>15.93</v>
      </c>
      <c r="D5" s="4">
        <v>0</v>
      </c>
      <c r="E5" s="42">
        <f>C5+D5</f>
        <v>15.93</v>
      </c>
      <c r="F5" s="40"/>
    </row>
    <row r="6" spans="1:7" s="31" customFormat="1" ht="14.4" x14ac:dyDescent="0.3">
      <c r="A6" s="27" t="s">
        <v>37</v>
      </c>
      <c r="B6" s="24" t="s">
        <v>74</v>
      </c>
      <c r="C6" s="16">
        <v>84</v>
      </c>
      <c r="D6" s="47">
        <v>16.8</v>
      </c>
      <c r="E6" s="48">
        <f t="shared" ref="E6" si="0">C6+D6</f>
        <v>100.8</v>
      </c>
      <c r="F6" s="41"/>
    </row>
    <row r="7" spans="1:7" ht="17.55" customHeight="1" x14ac:dyDescent="0.3">
      <c r="A7" s="27" t="s">
        <v>37</v>
      </c>
      <c r="B7" s="24" t="s">
        <v>75</v>
      </c>
      <c r="C7" s="16">
        <v>0</v>
      </c>
      <c r="D7" s="4">
        <v>0</v>
      </c>
      <c r="E7" s="36">
        <f>C7+D7</f>
        <v>0</v>
      </c>
      <c r="F7" s="40"/>
    </row>
    <row r="8" spans="1:7" ht="18.600000000000001" customHeight="1" x14ac:dyDescent="0.3">
      <c r="A8" s="27"/>
      <c r="B8" s="32"/>
      <c r="C8" s="16">
        <v>0</v>
      </c>
      <c r="D8" s="4">
        <v>0</v>
      </c>
      <c r="E8" s="36">
        <f t="shared" ref="E8:E11" si="1">C8+D8</f>
        <v>0</v>
      </c>
      <c r="F8" s="40"/>
    </row>
    <row r="9" spans="1:7" ht="18.600000000000001" customHeight="1" x14ac:dyDescent="0.3">
      <c r="A9" s="27"/>
      <c r="B9" s="13"/>
      <c r="C9" s="16">
        <v>0</v>
      </c>
      <c r="D9" s="4">
        <v>0</v>
      </c>
      <c r="E9" s="36">
        <f t="shared" si="1"/>
        <v>0</v>
      </c>
      <c r="F9" s="40"/>
    </row>
    <row r="10" spans="1:7" ht="18.600000000000001" customHeight="1" x14ac:dyDescent="0.3">
      <c r="A10" s="28"/>
      <c r="B10" s="33"/>
      <c r="C10" s="37">
        <v>0</v>
      </c>
      <c r="D10" s="23">
        <v>0</v>
      </c>
      <c r="E10" s="36">
        <f t="shared" si="1"/>
        <v>0</v>
      </c>
      <c r="F10" s="40"/>
    </row>
    <row r="11" spans="1:7" ht="18.600000000000001" customHeight="1" x14ac:dyDescent="0.3">
      <c r="A11" s="28"/>
      <c r="B11" s="33"/>
      <c r="C11" s="37">
        <v>0</v>
      </c>
      <c r="D11" s="23">
        <v>0</v>
      </c>
      <c r="E11" s="36">
        <f t="shared" si="1"/>
        <v>0</v>
      </c>
      <c r="F11" s="40"/>
    </row>
    <row r="12" spans="1:7" ht="18.600000000000001" customHeight="1" thickBot="1" x14ac:dyDescent="0.35">
      <c r="A12" s="29"/>
      <c r="B12" s="34" t="s">
        <v>29</v>
      </c>
      <c r="C12" s="17"/>
      <c r="D12" s="9"/>
      <c r="E12" s="38"/>
      <c r="F12" s="43"/>
    </row>
    <row r="13" spans="1:7" ht="18.600000000000001" customHeight="1" thickBot="1" x14ac:dyDescent="0.35"/>
    <row r="14" spans="1:7" s="1" customFormat="1" ht="18.600000000000001" customHeight="1" thickBot="1" x14ac:dyDescent="0.35">
      <c r="A14" s="1" t="s">
        <v>24</v>
      </c>
      <c r="C14" s="6">
        <f>SUM(C5:C13)</f>
        <v>99.93</v>
      </c>
      <c r="D14" s="6">
        <f>SUM(D5:D13)</f>
        <v>16.8</v>
      </c>
      <c r="E14" s="6">
        <f>SUM(E5:E13)</f>
        <v>116.72999999999999</v>
      </c>
      <c r="F14" s="19"/>
    </row>
    <row r="15" spans="1:7" ht="18.600000000000001" customHeight="1" thickBot="1" x14ac:dyDescent="0.35"/>
    <row r="16" spans="1:7" ht="18.600000000000001" customHeight="1" thickBot="1" x14ac:dyDescent="0.35">
      <c r="A16" s="10" t="s">
        <v>1</v>
      </c>
      <c r="B16" s="12" t="s">
        <v>6</v>
      </c>
      <c r="C16" s="15" t="s">
        <v>21</v>
      </c>
      <c r="D16" s="11" t="s">
        <v>4</v>
      </c>
      <c r="E16" s="20" t="s">
        <v>22</v>
      </c>
      <c r="F16" s="22" t="s">
        <v>23</v>
      </c>
      <c r="G16" s="1"/>
    </row>
    <row r="17" spans="1:6" s="31" customFormat="1" ht="14.4" x14ac:dyDescent="0.3">
      <c r="A17" s="27"/>
      <c r="B17" s="24"/>
      <c r="C17" s="35">
        <v>0</v>
      </c>
      <c r="D17" s="50">
        <v>0</v>
      </c>
      <c r="E17" s="42">
        <f>C17+D17</f>
        <v>0</v>
      </c>
      <c r="F17" s="41"/>
    </row>
    <row r="18" spans="1:6" ht="17.55" customHeight="1" x14ac:dyDescent="0.3">
      <c r="A18" s="27"/>
      <c r="B18" s="24"/>
      <c r="C18" s="16">
        <v>0</v>
      </c>
      <c r="D18" s="4">
        <v>0</v>
      </c>
      <c r="E18" s="36">
        <f>C18+D18</f>
        <v>0</v>
      </c>
      <c r="F18" s="40"/>
    </row>
    <row r="19" spans="1:6" ht="18.600000000000001" customHeight="1" x14ac:dyDescent="0.3">
      <c r="A19" s="27"/>
      <c r="B19" s="32"/>
      <c r="C19" s="16">
        <v>0</v>
      </c>
      <c r="D19" s="21">
        <v>0</v>
      </c>
      <c r="E19" s="36">
        <f t="shared" ref="E19" si="2">C19+D19</f>
        <v>0</v>
      </c>
      <c r="F19" s="40"/>
    </row>
    <row r="20" spans="1:6" ht="18.600000000000001" customHeight="1" x14ac:dyDescent="0.3">
      <c r="A20" s="7"/>
      <c r="B20" s="24"/>
      <c r="C20" s="16">
        <v>0</v>
      </c>
      <c r="D20" s="4">
        <v>0</v>
      </c>
      <c r="E20" s="36">
        <f t="shared" ref="E20:E21" si="3">C20+D20</f>
        <v>0</v>
      </c>
      <c r="F20" s="49"/>
    </row>
    <row r="21" spans="1:6" ht="18.600000000000001" customHeight="1" x14ac:dyDescent="0.3">
      <c r="A21" s="7"/>
      <c r="B21" s="13"/>
      <c r="C21" s="16">
        <v>0</v>
      </c>
      <c r="D21" s="4">
        <v>0</v>
      </c>
      <c r="E21" s="36">
        <f t="shared" si="3"/>
        <v>0</v>
      </c>
      <c r="F21" s="49"/>
    </row>
    <row r="22" spans="1:6" ht="18.600000000000001" customHeight="1" x14ac:dyDescent="0.3">
      <c r="A22" s="7"/>
      <c r="B22" s="13"/>
      <c r="C22" s="16"/>
      <c r="D22" s="4"/>
      <c r="E22" s="36"/>
      <c r="F22" s="49"/>
    </row>
    <row r="23" spans="1:6" ht="18.600000000000001" customHeight="1" thickBot="1" x14ac:dyDescent="0.35">
      <c r="A23" s="8"/>
      <c r="B23" s="14"/>
      <c r="C23" s="17"/>
      <c r="D23" s="9"/>
      <c r="E23" s="38"/>
      <c r="F23" s="43"/>
    </row>
    <row r="24" spans="1:6" ht="18.600000000000001" customHeight="1" thickBot="1" x14ac:dyDescent="0.35"/>
    <row r="25" spans="1:6" ht="18.600000000000001" customHeight="1" thickBot="1" x14ac:dyDescent="0.35">
      <c r="A25" s="1" t="s">
        <v>25</v>
      </c>
      <c r="B25" s="1"/>
      <c r="C25" s="2">
        <f>SUM(C17:C24)</f>
        <v>0</v>
      </c>
      <c r="D25" s="2">
        <f>SUM(D17:D24)</f>
        <v>0</v>
      </c>
      <c r="E25" s="6">
        <f>SUM(E17:E24)</f>
        <v>0</v>
      </c>
      <c r="F25" s="19"/>
    </row>
  </sheetData>
  <pageMargins left="0.7" right="0.7" top="0.75" bottom="0.75" header="0.3" footer="0.3"/>
  <pageSetup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FDA573-2AA5-4B46-8B40-F3D4BEC51A04}">
  <dimension ref="A1:G26"/>
  <sheetViews>
    <sheetView zoomScale="86" workbookViewId="0">
      <selection activeCell="A5" sqref="A5:B5"/>
    </sheetView>
  </sheetViews>
  <sheetFormatPr defaultColWidth="8.77734375" defaultRowHeight="14.4" x14ac:dyDescent="0.3"/>
  <cols>
    <col min="1" max="1" width="25.21875" style="3" customWidth="1"/>
    <col min="2" max="2" width="48.21875" style="3" customWidth="1"/>
    <col min="3" max="5" width="8.44140625" style="5" customWidth="1"/>
    <col min="6" max="6" width="13.21875" style="18" bestFit="1" customWidth="1"/>
    <col min="7" max="16384" width="8.77734375" style="3"/>
  </cols>
  <sheetData>
    <row r="1" spans="1:6" ht="18.600000000000001" customHeight="1" x14ac:dyDescent="0.3">
      <c r="A1" s="1" t="s">
        <v>30</v>
      </c>
    </row>
    <row r="2" spans="1:6" ht="18.600000000000001" customHeight="1" thickBot="1" x14ac:dyDescent="0.35">
      <c r="A2" s="1"/>
    </row>
    <row r="3" spans="1:6" s="1" customFormat="1" ht="18.600000000000001" customHeight="1" thickBot="1" x14ac:dyDescent="0.35">
      <c r="A3" s="53" t="s">
        <v>1</v>
      </c>
      <c r="B3" s="54" t="s">
        <v>6</v>
      </c>
      <c r="C3" s="45" t="s">
        <v>21</v>
      </c>
      <c r="D3" s="46" t="s">
        <v>4</v>
      </c>
      <c r="E3" s="44" t="s">
        <v>22</v>
      </c>
      <c r="F3" s="22" t="s">
        <v>23</v>
      </c>
    </row>
    <row r="4" spans="1:6" ht="17.55" customHeight="1" x14ac:dyDescent="0.3">
      <c r="A4" s="55"/>
      <c r="B4" s="56"/>
      <c r="C4" s="51"/>
      <c r="D4" s="21"/>
      <c r="E4" s="36"/>
      <c r="F4" s="40"/>
    </row>
    <row r="5" spans="1:6" ht="17.55" customHeight="1" x14ac:dyDescent="0.3">
      <c r="A5" s="7"/>
      <c r="B5" s="57"/>
      <c r="C5" s="51">
        <v>0</v>
      </c>
      <c r="D5" s="39">
        <v>0</v>
      </c>
      <c r="E5" s="36">
        <f t="shared" ref="E5:E9" si="0">C5+D5</f>
        <v>0</v>
      </c>
      <c r="F5" s="40"/>
    </row>
    <row r="6" spans="1:6" ht="17.55" customHeight="1" x14ac:dyDescent="0.3">
      <c r="A6" s="7"/>
      <c r="B6" s="57"/>
      <c r="C6" s="51">
        <v>0</v>
      </c>
      <c r="D6" s="39">
        <v>0</v>
      </c>
      <c r="E6" s="36">
        <f t="shared" ref="E6:E7" si="1">C6+D6</f>
        <v>0</v>
      </c>
      <c r="F6" s="40"/>
    </row>
    <row r="7" spans="1:6" ht="17.55" customHeight="1" x14ac:dyDescent="0.3">
      <c r="A7" s="7"/>
      <c r="B7" s="57"/>
      <c r="C7" s="51">
        <v>0</v>
      </c>
      <c r="D7" s="39">
        <v>0</v>
      </c>
      <c r="E7" s="36">
        <f t="shared" si="1"/>
        <v>0</v>
      </c>
      <c r="F7" s="40"/>
    </row>
    <row r="8" spans="1:6" ht="17.55" customHeight="1" x14ac:dyDescent="0.3">
      <c r="A8" s="7"/>
      <c r="B8" s="57"/>
      <c r="C8" s="51">
        <v>0</v>
      </c>
      <c r="D8" s="39">
        <v>0</v>
      </c>
      <c r="E8" s="36">
        <f t="shared" si="0"/>
        <v>0</v>
      </c>
      <c r="F8" s="40"/>
    </row>
    <row r="9" spans="1:6" ht="17.55" customHeight="1" x14ac:dyDescent="0.3">
      <c r="A9" s="7" t="s">
        <v>31</v>
      </c>
      <c r="B9" s="57"/>
      <c r="C9" s="51">
        <v>3</v>
      </c>
      <c r="D9" s="39">
        <v>0</v>
      </c>
      <c r="E9" s="36">
        <f t="shared" si="0"/>
        <v>3</v>
      </c>
      <c r="F9" s="40"/>
    </row>
    <row r="10" spans="1:6" ht="17.55" customHeight="1" x14ac:dyDescent="0.3">
      <c r="A10" s="7"/>
      <c r="B10" s="57"/>
      <c r="C10" s="51"/>
      <c r="D10" s="39"/>
      <c r="E10" s="36"/>
      <c r="F10" s="40"/>
    </row>
    <row r="11" spans="1:6" ht="17.55" customHeight="1" x14ac:dyDescent="0.3">
      <c r="A11" s="7"/>
      <c r="B11" s="57"/>
      <c r="C11" s="51"/>
      <c r="D11" s="39"/>
      <c r="E11" s="36"/>
      <c r="F11" s="40"/>
    </row>
    <row r="12" spans="1:6" s="31" customFormat="1" x14ac:dyDescent="0.3">
      <c r="A12" s="7"/>
      <c r="B12" s="58"/>
      <c r="C12" s="51"/>
      <c r="D12" s="39"/>
      <c r="E12" s="36"/>
      <c r="F12" s="41"/>
    </row>
    <row r="13" spans="1:6" ht="18.600000000000001" customHeight="1" thickBot="1" x14ac:dyDescent="0.35">
      <c r="A13" s="8"/>
      <c r="B13" s="59"/>
      <c r="C13" s="52"/>
      <c r="D13" s="9"/>
      <c r="E13" s="38"/>
      <c r="F13" s="43"/>
    </row>
    <row r="14" spans="1:6" ht="18.600000000000001" customHeight="1" thickBot="1" x14ac:dyDescent="0.35"/>
    <row r="15" spans="1:6" s="1" customFormat="1" ht="18.600000000000001" customHeight="1" thickBot="1" x14ac:dyDescent="0.35">
      <c r="C15" s="6">
        <f>SUM(C4:C14)</f>
        <v>3</v>
      </c>
      <c r="D15" s="6">
        <f>SUM(D4:D14)</f>
        <v>0</v>
      </c>
      <c r="E15" s="6">
        <f>SUM(E4:E14)</f>
        <v>3</v>
      </c>
      <c r="F15" s="19"/>
    </row>
    <row r="16" spans="1:6" ht="18.600000000000001" customHeight="1" x14ac:dyDescent="0.3"/>
    <row r="17" spans="1:7" ht="18.600000000000001" customHeight="1" x14ac:dyDescent="0.3">
      <c r="A17" s="1"/>
      <c r="B17" s="1"/>
      <c r="C17" s="2"/>
      <c r="D17" s="2"/>
      <c r="E17" s="2"/>
      <c r="F17" s="19"/>
      <c r="G17" s="1"/>
    </row>
    <row r="18" spans="1:7" x14ac:dyDescent="0.3">
      <c r="B18" s="31"/>
    </row>
    <row r="19" spans="1:7" x14ac:dyDescent="0.3">
      <c r="B19" s="31"/>
    </row>
    <row r="20" spans="1:7" ht="18.600000000000001" customHeight="1" x14ac:dyDescent="0.3">
      <c r="B20" s="31"/>
    </row>
    <row r="21" spans="1:7" ht="18.600000000000001" customHeight="1" x14ac:dyDescent="0.3">
      <c r="B21" s="31"/>
    </row>
    <row r="22" spans="1:7" ht="18.600000000000001" customHeight="1" x14ac:dyDescent="0.3"/>
    <row r="23" spans="1:7" ht="18.600000000000001" customHeight="1" x14ac:dyDescent="0.3"/>
    <row r="24" spans="1:7" ht="18.600000000000001" customHeight="1" x14ac:dyDescent="0.3"/>
    <row r="25" spans="1:7" ht="18.600000000000001" customHeight="1" x14ac:dyDescent="0.3"/>
    <row r="26" spans="1:7" ht="18.600000000000001" customHeight="1" x14ac:dyDescent="0.3">
      <c r="A26" s="1"/>
      <c r="B26" s="1"/>
      <c r="C26" s="2"/>
      <c r="D26" s="2"/>
      <c r="E26" s="2"/>
      <c r="F26" s="19"/>
    </row>
  </sheetData>
  <pageMargins left="0.7" right="0.7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be34a3c-d2e7-44f0-97b5-b6d7363974ad" xsi:nil="true"/>
    <lcf76f155ced4ddcb4097134ff3c332f xmlns="f4c740c0-5182-4bb8-83c4-72d9e46c84f5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620BD9B951AA340A0ED3B34C750F863" ma:contentTypeVersion="18" ma:contentTypeDescription="Create a new document." ma:contentTypeScope="" ma:versionID="cad681bb39a9a03e2f42ccfef3b30277">
  <xsd:schema xmlns:xsd="http://www.w3.org/2001/XMLSchema" xmlns:xs="http://www.w3.org/2001/XMLSchema" xmlns:p="http://schemas.microsoft.com/office/2006/metadata/properties" xmlns:ns2="f4c740c0-5182-4bb8-83c4-72d9e46c84f5" xmlns:ns3="ebe34a3c-d2e7-44f0-97b5-b6d7363974ad" targetNamespace="http://schemas.microsoft.com/office/2006/metadata/properties" ma:root="true" ma:fieldsID="1747008612dddfee492564d85cc528bf" ns2:_="" ns3:_="">
    <xsd:import namespace="f4c740c0-5182-4bb8-83c4-72d9e46c84f5"/>
    <xsd:import namespace="ebe34a3c-d2e7-44f0-97b5-b6d7363974a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4c740c0-5182-4bb8-83c4-72d9e46c84f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1" nillable="true" ma:taxonomy="true" ma:internalName="lcf76f155ced4ddcb4097134ff3c332f" ma:taxonomyFieldName="MediaServiceImageTags" ma:displayName="Image Tags" ma:readOnly="false" ma:fieldId="{5cf76f15-5ced-4ddc-b409-7134ff3c332f}" ma:taxonomyMulti="true" ma:sspId="4cf7721b-18cf-4e2d-b6ac-f4e94c1235e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24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be34a3c-d2e7-44f0-97b5-b6d7363974ad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b88b5389-2a7f-4c48-a44d-feb4250b0a82}" ma:internalName="TaxCatchAll" ma:showField="CatchAllData" ma:web="ebe34a3c-d2e7-44f0-97b5-b6d7363974a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DD15A40-08F5-4521-9B5F-5FF51EBFED1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D72BDD3-BA77-42F7-8E91-CE337AE75285}">
  <ds:schemaRefs>
    <ds:schemaRef ds:uri="http://purl.org/dc/elements/1.1/"/>
    <ds:schemaRef ds:uri="http://purl.org/dc/dcmitype/"/>
    <ds:schemaRef ds:uri="http://purl.org/dc/terms/"/>
    <ds:schemaRef ds:uri="http://schemas.microsoft.com/office/2006/metadata/properties"/>
    <ds:schemaRef ds:uri="f4c740c0-5182-4bb8-83c4-72d9e46c84f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ebe34a3c-d2e7-44f0-97b5-b6d7363974ad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C9EE7050-1FF0-4674-B842-BADF54EEA33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4c740c0-5182-4bb8-83c4-72d9e46c84f5"/>
    <ds:schemaRef ds:uri="ebe34a3c-d2e7-44f0-97b5-b6d7363974a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Overview</vt:lpstr>
      <vt:lpstr>Clerk Expenses</vt:lpstr>
      <vt:lpstr>Unity Card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Kate Darbyshire</dc:creator>
  <cp:keywords/>
  <dc:description/>
  <cp:lastModifiedBy>Jane Clarke</cp:lastModifiedBy>
  <cp:revision/>
  <cp:lastPrinted>2025-03-04T15:02:00Z</cp:lastPrinted>
  <dcterms:created xsi:type="dcterms:W3CDTF">2019-08-08T10:49:15Z</dcterms:created>
  <dcterms:modified xsi:type="dcterms:W3CDTF">2025-09-12T16:45:24Z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0x010100E620BD9B951AA340A0ED3B34C750F863</vt:lpwstr>
  </property>
  <property fmtid="{D5CDD505-2E9C-101B-9397-08002B2CF9AE}" pid="3" name="MediaServiceImageTags">
    <vt:lpwstr/>
  </property>
</Properties>
</file>